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0150" sheetId="1" r:id="rId1"/>
  </sheets>
  <definedNames>
    <definedName name="_xlnm.Print_Area" localSheetId="0">КПК0110150!$A$1:$BQ$278</definedName>
  </definedNames>
  <calcPr calcId="152511"/>
</workbook>
</file>

<file path=xl/calcChain.xml><?xml version="1.0" encoding="utf-8"?>
<calcChain xmlns="http://schemas.openxmlformats.org/spreadsheetml/2006/main">
  <c r="AQ257" i="1" l="1"/>
  <c r="AQ254" i="1"/>
  <c r="AQ251" i="1"/>
  <c r="AQ249" i="1"/>
  <c r="AQ248" i="1"/>
  <c r="AQ247" i="1"/>
  <c r="AQ246" i="1"/>
  <c r="AQ245" i="1" s="1"/>
  <c r="AI245" i="1"/>
  <c r="AA245" i="1"/>
  <c r="AI59" i="1"/>
  <c r="AY57" i="1"/>
  <c r="AY56" i="1"/>
  <c r="AY55" i="1"/>
  <c r="AY54" i="1"/>
  <c r="AY52" i="1" s="1"/>
  <c r="AI52" i="1"/>
  <c r="S52" i="1"/>
  <c r="AI47" i="1"/>
  <c r="BN238" i="1"/>
  <c r="BI238" i="1"/>
  <c r="BD238" i="1"/>
  <c r="AZ238" i="1"/>
  <c r="BI236" i="1"/>
  <c r="BD236" i="1"/>
  <c r="AZ236" i="1"/>
  <c r="BN236" i="1" s="1"/>
  <c r="BI234" i="1"/>
  <c r="BD234" i="1"/>
  <c r="AZ234" i="1"/>
  <c r="BN234" i="1" s="1"/>
  <c r="BI232" i="1"/>
  <c r="BD232" i="1"/>
  <c r="AZ232" i="1"/>
  <c r="BN232" i="1" s="1"/>
  <c r="BI230" i="1"/>
  <c r="BD230" i="1"/>
  <c r="AZ230" i="1"/>
  <c r="BN230" i="1" s="1"/>
  <c r="BI228" i="1"/>
  <c r="BD228" i="1"/>
  <c r="AZ228" i="1"/>
  <c r="BN228" i="1" s="1"/>
  <c r="BI226" i="1"/>
  <c r="BD226" i="1"/>
  <c r="AZ226" i="1"/>
  <c r="BN226" i="1" s="1"/>
  <c r="BN223" i="1"/>
  <c r="BI223" i="1"/>
  <c r="BD223" i="1"/>
  <c r="AZ223" i="1"/>
  <c r="BI221" i="1"/>
  <c r="BD221" i="1"/>
  <c r="AZ221" i="1"/>
  <c r="BN221" i="1" s="1"/>
  <c r="BI219" i="1"/>
  <c r="BD219" i="1"/>
  <c r="AZ219" i="1"/>
  <c r="BN219" i="1" s="1"/>
  <c r="BI217" i="1"/>
  <c r="BD217" i="1"/>
  <c r="AZ217" i="1"/>
  <c r="BN217" i="1" s="1"/>
  <c r="BI215" i="1"/>
  <c r="BD215" i="1"/>
  <c r="AZ215" i="1"/>
  <c r="BN215" i="1" s="1"/>
  <c r="BI213" i="1"/>
  <c r="BD213" i="1"/>
  <c r="AZ213" i="1"/>
  <c r="BN213" i="1" s="1"/>
  <c r="BI211" i="1"/>
  <c r="BD211" i="1"/>
  <c r="AZ211" i="1"/>
  <c r="BN211" i="1" s="1"/>
  <c r="BI209" i="1"/>
  <c r="BD209" i="1"/>
  <c r="AZ209" i="1"/>
  <c r="BN209" i="1" s="1"/>
  <c r="BI207" i="1"/>
  <c r="BD207" i="1"/>
  <c r="AZ207" i="1"/>
  <c r="BN207" i="1" s="1"/>
  <c r="BN204" i="1"/>
  <c r="BI204" i="1"/>
  <c r="BD204" i="1"/>
  <c r="AZ204" i="1"/>
  <c r="BI202" i="1"/>
  <c r="BD202" i="1"/>
  <c r="AZ202" i="1"/>
  <c r="BN202" i="1" s="1"/>
  <c r="BI200" i="1"/>
  <c r="BD200" i="1"/>
  <c r="AZ200" i="1"/>
  <c r="BN200" i="1" s="1"/>
  <c r="BI198" i="1"/>
  <c r="BD198" i="1"/>
  <c r="AZ198" i="1"/>
  <c r="BN198" i="1" s="1"/>
  <c r="BI196" i="1"/>
  <c r="BD196" i="1"/>
  <c r="AZ196" i="1"/>
  <c r="BN196" i="1" s="1"/>
  <c r="BI194" i="1"/>
  <c r="BD194" i="1"/>
  <c r="AZ194" i="1"/>
  <c r="BN194" i="1" s="1"/>
  <c r="BI192" i="1"/>
  <c r="BD192" i="1"/>
  <c r="AZ192" i="1"/>
  <c r="BN192" i="1" s="1"/>
  <c r="BI190" i="1"/>
  <c r="BD190" i="1"/>
  <c r="AZ190" i="1"/>
  <c r="BN190" i="1" s="1"/>
  <c r="BN187" i="1"/>
  <c r="BI187" i="1"/>
  <c r="BD187" i="1"/>
  <c r="AZ187" i="1"/>
  <c r="BI185" i="1"/>
  <c r="BD185" i="1"/>
  <c r="AZ185" i="1"/>
  <c r="BN185" i="1" s="1"/>
  <c r="BI183" i="1"/>
  <c r="BD183" i="1"/>
  <c r="AZ183" i="1"/>
  <c r="BN183" i="1" s="1"/>
  <c r="BI181" i="1"/>
  <c r="BD181" i="1"/>
  <c r="AZ181" i="1"/>
  <c r="BN181" i="1" s="1"/>
  <c r="BI179" i="1"/>
  <c r="BD179" i="1"/>
  <c r="AZ179" i="1"/>
  <c r="BN179" i="1" s="1"/>
  <c r="BI177" i="1"/>
  <c r="BD177" i="1"/>
  <c r="AZ177" i="1"/>
  <c r="BN177" i="1" s="1"/>
  <c r="BI175" i="1"/>
  <c r="BD175" i="1"/>
  <c r="AZ175" i="1"/>
  <c r="BN175" i="1" s="1"/>
  <c r="BI170" i="1"/>
  <c r="BD170" i="1"/>
  <c r="AZ170" i="1"/>
  <c r="AK170" i="1"/>
  <c r="BN170" i="1" s="1"/>
  <c r="BI168" i="1"/>
  <c r="BD168" i="1"/>
  <c r="AZ168" i="1"/>
  <c r="AK168" i="1"/>
  <c r="BN168" i="1" s="1"/>
  <c r="BI166" i="1"/>
  <c r="BD166" i="1"/>
  <c r="AZ166" i="1"/>
  <c r="AK166" i="1"/>
  <c r="BN166" i="1" s="1"/>
  <c r="BI164" i="1"/>
  <c r="BD164" i="1"/>
  <c r="AZ164" i="1"/>
  <c r="AK164" i="1"/>
  <c r="BN164" i="1" s="1"/>
  <c r="BI162" i="1"/>
  <c r="BD162" i="1"/>
  <c r="AZ162" i="1"/>
  <c r="AK162" i="1"/>
  <c r="BN162" i="1" s="1"/>
  <c r="BI160" i="1"/>
  <c r="BD160" i="1"/>
  <c r="AZ160" i="1"/>
  <c r="AK160" i="1"/>
  <c r="BN160" i="1" s="1"/>
  <c r="BI159" i="1"/>
  <c r="BD159" i="1"/>
  <c r="AZ159" i="1"/>
  <c r="AK159" i="1"/>
  <c r="BN159" i="1" s="1"/>
  <c r="BH147" i="1"/>
  <c r="BC147" i="1"/>
  <c r="BH144" i="1"/>
  <c r="BC144" i="1"/>
  <c r="BH141" i="1"/>
  <c r="BC141" i="1"/>
  <c r="BH138" i="1"/>
  <c r="BC138" i="1"/>
  <c r="BH134" i="1"/>
  <c r="BC134" i="1"/>
  <c r="BH131" i="1"/>
  <c r="BC131" i="1"/>
  <c r="BH128" i="1"/>
  <c r="BC128" i="1"/>
  <c r="BH124" i="1"/>
  <c r="BC124" i="1"/>
  <c r="BH121" i="1"/>
  <c r="BC121" i="1"/>
  <c r="BH118" i="1"/>
  <c r="BC118" i="1"/>
  <c r="BH115" i="1"/>
  <c r="BC115" i="1"/>
  <c r="BH111" i="1"/>
  <c r="BC111" i="1"/>
  <c r="BH109" i="1"/>
  <c r="BC109" i="1"/>
  <c r="BH107" i="1"/>
  <c r="BC107" i="1"/>
  <c r="BH104" i="1"/>
  <c r="BC104" i="1"/>
  <c r="BH102" i="1"/>
  <c r="BC102" i="1"/>
  <c r="BH100" i="1"/>
  <c r="BC100" i="1"/>
  <c r="BH98" i="1"/>
  <c r="BC98" i="1"/>
  <c r="BH95" i="1"/>
  <c r="BC95" i="1"/>
  <c r="BH93" i="1"/>
  <c r="BC93" i="1"/>
  <c r="BH91" i="1"/>
  <c r="BC91" i="1"/>
  <c r="BH88" i="1"/>
  <c r="BC88" i="1"/>
  <c r="BH85" i="1"/>
  <c r="BC85" i="1"/>
  <c r="BH82" i="1"/>
  <c r="BC82" i="1"/>
  <c r="BH79" i="1"/>
  <c r="BC79" i="1"/>
  <c r="BH76" i="1"/>
  <c r="BC76" i="1"/>
  <c r="BH73" i="1"/>
  <c r="BC73" i="1"/>
  <c r="BI39" i="1"/>
  <c r="BD39" i="1"/>
  <c r="BN39" i="1" s="1"/>
  <c r="AZ39" i="1"/>
  <c r="AK39" i="1"/>
  <c r="BN37" i="1"/>
  <c r="BI37" i="1"/>
  <c r="BD37" i="1"/>
  <c r="AZ37" i="1"/>
  <c r="AK37" i="1"/>
  <c r="BN35" i="1"/>
  <c r="BI35" i="1"/>
  <c r="BD35" i="1"/>
  <c r="AZ35" i="1"/>
  <c r="AK35" i="1"/>
  <c r="BI33" i="1"/>
  <c r="BD33" i="1"/>
  <c r="BN33" i="1" s="1"/>
  <c r="AZ33" i="1"/>
  <c r="AK33" i="1"/>
  <c r="BI31" i="1"/>
  <c r="BD31" i="1"/>
  <c r="BN31" i="1" s="1"/>
  <c r="AZ31" i="1"/>
  <c r="AK31" i="1"/>
  <c r="BI30" i="1"/>
  <c r="BN30" i="1" s="1"/>
  <c r="BD30" i="1"/>
  <c r="AZ30" i="1"/>
  <c r="AK30" i="1"/>
</calcChain>
</file>

<file path=xl/sharedStrings.xml><?xml version="1.0" encoding="utf-8"?>
<sst xmlns="http://schemas.openxmlformats.org/spreadsheetml/2006/main" count="537" uniqueCount="302">
  <si>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</si>
  <si>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</si>
  <si>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</si>
  <si>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</si>
  <si>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</si>
  <si>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</si>
  <si>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</si>
  <si>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</si>
  <si>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</si>
  <si>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</si>
  <si>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</si>
  <si>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</si>
  <si>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</si>
  <si>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</si>
  <si>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</si>
  <si>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</si>
  <si>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</si>
  <si>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</si>
  <si>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</si>
  <si>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</si>
  <si>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</si>
  <si>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</si>
  <si>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</si>
  <si>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</si>
  <si>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</si>
  <si>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</si>
  <si>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</si>
  <si>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</si>
  <si>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</si>
  <si>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</si>
  <si>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</si>
  <si>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</si>
  <si>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</si>
  <si>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</si>
  <si>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</si>
  <si>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</si>
  <si>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</si>
  <si>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</si>
  <si>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</si>
  <si>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</si>
  <si>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</si>
  <si>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</si>
  <si>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</si>
  <si>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</si>
  <si>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</si>
  <si>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</si>
  <si>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</si>
  <si>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</si>
  <si>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</si>
  <si>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</si>
  <si>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</si>
  <si>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</si>
  <si>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</si>
  <si>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</si>
  <si>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</si>
  <si>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</si>
  <si>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</si>
  <si>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</si>
  <si>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</si>
  <si>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</si>
  <si>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</si>
  <si>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</si>
  <si>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</si>
  <si>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</si>
  <si>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</si>
  <si>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</si>
  <si>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</si>
  <si>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</si>
  <si>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</si>
  <si>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</si>
  <si>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</si>
  <si>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</si>
  <si>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</si>
  <si>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</si>
  <si>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</si>
  <si>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</si>
  <si>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</si>
  <si>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</si>
  <si>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</si>
  <si>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</si>
  <si>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</si>
  <si>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</si>
  <si>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</si>
  <si>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</si>
  <si>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</si>
  <si>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</si>
  <si>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</si>
  <si>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</si>
  <si>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</si>
  <si>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</si>
  <si>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</si>
  <si>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</si>
  <si>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</si>
  <si>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</si>
  <si>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</si>
  <si>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</si>
  <si>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</si>
  <si>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</si>
  <si>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</si>
  <si>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</si>
  <si>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</si>
  <si>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</si>
  <si>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</si>
  <si>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</si>
  <si>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</si>
  <si>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</si>
  <si>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</si>
  <si>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</si>
  <si>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Придбання предметів і матеріалів для забезпечення господарської діяльності</t>
  </si>
  <si>
    <t>C32:BQ32</t>
  </si>
  <si>
    <t>Пояснення щодо причин розбіжностей між фактичними та затвердженими результативними показниками: відхилення пояснюється раціональним використанням бюджетних коштів в умовах воєнного стану</t>
  </si>
  <si>
    <t>Здійснення діяльності по виконанню власних та делегованих повноважень в забезпеченні життєдіяльності міста в межах наданих законодавством повноважень</t>
  </si>
  <si>
    <t>1.3</t>
  </si>
  <si>
    <t>C34:BQ34</t>
  </si>
  <si>
    <t>Пояснення щодо причин розбіжностей між фактичними та затвердженими результативними показниками: відхилення пояснюється раціональним використанням бюджетних коштів в умовах воєнного стану, економія енергоносіїв внаслідок сприятливих кліматичних умов</t>
  </si>
  <si>
    <t>Придбання предметів довгострокового використання</t>
  </si>
  <si>
    <t>1.4</t>
  </si>
  <si>
    <t>C36:BQ36</t>
  </si>
  <si>
    <t>Пояснення щодо причин розбіжностей між фактичними та затвердженими результативними показниками: незначне відхилення пояснюється раціональним використанням бюджетних коштів в умовах воєнного стану</t>
  </si>
  <si>
    <t>Оприбуткування ОЗ та матеріалів, що надійшли від благодійних організацій, згідно довідки у натуральній формі</t>
  </si>
  <si>
    <t>1.5</t>
  </si>
  <si>
    <t>C38:BQ38</t>
  </si>
  <si>
    <t>Пояснення щодо причин розбіжностей між фактичними та затвердженими результативними показниками: відхилення відсутні</t>
  </si>
  <si>
    <t>Здійснення Новгород-Сіверською міською радою Чернігівської області виконання завдань з інформатизації</t>
  </si>
  <si>
    <t>1.6</t>
  </si>
  <si>
    <t>C40:BQ40</t>
  </si>
  <si>
    <t>C71:BQ71</t>
  </si>
  <si>
    <t>затрат</t>
  </si>
  <si>
    <t>обсяг витрат на придбання предметів і матеріалів</t>
  </si>
  <si>
    <t>C74:BQ74</t>
  </si>
  <si>
    <t>Пояснення щодо причин розбіжностей між фактичними та затвердженими результативними показниками: відхилення пояснюється раціональним використанням бюджетних коштів в умовах воєнного стану згідно поданих потреб</t>
  </si>
  <si>
    <t>продукту</t>
  </si>
  <si>
    <t>кількість придбання предметів і матеріалів</t>
  </si>
  <si>
    <t>C77:BQ77</t>
  </si>
  <si>
    <t>ефективності</t>
  </si>
  <si>
    <t>середні витрати на одну одиницю придбання</t>
  </si>
  <si>
    <t>C80:BQ80</t>
  </si>
  <si>
    <t>Пояснення щодо причин розбіжностей між фактичними та затвердженими результативними показниками: відхилення пояснюється збільшенням вартості товару</t>
  </si>
  <si>
    <t>якості</t>
  </si>
  <si>
    <t>рівень освоєння коштів на придбання</t>
  </si>
  <si>
    <t>C83:BQ83</t>
  </si>
  <si>
    <t>C84:BQ84</t>
  </si>
  <si>
    <t>кількість штатних одиниць</t>
  </si>
  <si>
    <t>C86:BQ86</t>
  </si>
  <si>
    <t>Пояснення щодо причин розбіжностей між фактичними та затвердженими результативними показниками: відхилення пояснюється наявністю 9-ти вакантних посад на 01.01.2026</t>
  </si>
  <si>
    <t>обсяг видатків на оплату судового збору</t>
  </si>
  <si>
    <t>C89:BQ89</t>
  </si>
  <si>
    <t>Пояснення щодо причин розбіжностей між фактичними та затвердженими результативними показниками: відсутність необхідності у сплаті судового збору</t>
  </si>
  <si>
    <t>кількість отриманих листів, звернень, заяв, скарг</t>
  </si>
  <si>
    <t>C92:BQ92</t>
  </si>
  <si>
    <t>Пояснення щодо причин розбіжностей між фактичними та затвердженими результативними показниками: у зв'язку з воєнним станом зменшилась кількість листів, заяв, звернень, скарг</t>
  </si>
  <si>
    <t>кількість прийнятих нормативно-правових актів</t>
  </si>
  <si>
    <t>C94:BQ94</t>
  </si>
  <si>
    <t>Пояснення щодо причин розбіжностей між фактичними та затвердженими результативними показниками: у зв'язку з воєнним станом зменшилась кількість прийнятих нормативно-правових актів</t>
  </si>
  <si>
    <t>кількість судових зборів</t>
  </si>
  <si>
    <t>C96:BQ96</t>
  </si>
  <si>
    <t>Пояснення щодо причин розбіжностей між фактичними та затвердженими результативними показниками: відбулось менше судових засідань</t>
  </si>
  <si>
    <t>кількість виконаних листів, звернень, заяв, скарг на одного працівника</t>
  </si>
  <si>
    <t>C99:BQ99</t>
  </si>
  <si>
    <t>Пояснення щодо причин розбіжностей між фактичними та затвердженими результативними показниками: у зв'язку із зменшенням кіількості документів, зменшилося  навантаження на 1  працівника</t>
  </si>
  <si>
    <t>кількість виконаних нормативно-правових актів на одного працівника</t>
  </si>
  <si>
    <t>C101:BQ101</t>
  </si>
  <si>
    <t>Пояснення щодо причин розбіжностей між фактичними та затвердженими результативними показниками: у зв'язку з воєнним станом зменшилась кількість проведення засідань виконавчого комітету та рішення сесій міської ради</t>
  </si>
  <si>
    <t>витрати на утримання однієї штатної одиниці</t>
  </si>
  <si>
    <t>C103:BQ103</t>
  </si>
  <si>
    <t>Пояснення щодо причин розбіжностей між фактичними та затвердженими результативними показниками: відхилення пояснюється наявністю вакантних посад</t>
  </si>
  <si>
    <t>Середня вартість одного судового збору</t>
  </si>
  <si>
    <t>C105:BQ105</t>
  </si>
  <si>
    <t>Пояснення щодо причин розбіжностей між фактичними та затвердженими результативними показниками: відхилення пояснюється меншою кількістю судових засідань</t>
  </si>
  <si>
    <t>% вчасно опрацьованих, прийнятих, виконаних документів у їх загальній кількості</t>
  </si>
  <si>
    <t>C108:BQ108</t>
  </si>
  <si>
    <t>Пояснення щодо причин розбіжностей між фактичними та затвердженими результативними показниками: у зв'язку з воєнним станом зменшилась кількість прийнятихта опрацьованих листів, звернень, заяв, скарг, всі отримані листи, заяви, звернення та скарги вчасно опрацьовані</t>
  </si>
  <si>
    <t>динаміка зростання кількості розглянутих нормативно-правових актів відповідно до попереднього року</t>
  </si>
  <si>
    <t>C110:BQ110</t>
  </si>
  <si>
    <t>Пояснення щодо причин розбіжностей між фактичними та затвердженими результативними показниками: у зв'язку з воєнним станом значно зменшилась кількість прийнятих нормативно-правових актів (рішення сесії міської ради, рішення виконавчого комітету) у порівнянні з 2024 роком на 89% або на 311 одиниць</t>
  </si>
  <si>
    <t>відсоток виконання судового збору</t>
  </si>
  <si>
    <t>C112:BQ112</t>
  </si>
  <si>
    <t>C113:BQ113</t>
  </si>
  <si>
    <t>обсяг витрат на придбання основних засобів (кондиціонер)</t>
  </si>
  <si>
    <t>C116:BQ116</t>
  </si>
  <si>
    <t>кількість основних засобів, які планується придбати</t>
  </si>
  <si>
    <t>C119:BQ119</t>
  </si>
  <si>
    <t>середня вартість на 1 одиницю придбання основних засобів</t>
  </si>
  <si>
    <t>C122:BQ122</t>
  </si>
  <si>
    <t>Пояснення щодо причин розбіжностей між фактичними та затвердженими результативними показниками: відхилення пояснюється зменшенням вартості товару та раціональним використанням бюджетних коштів</t>
  </si>
  <si>
    <t>рівень освоєння коштів на придбання основних засобів</t>
  </si>
  <si>
    <t>C125:BQ125</t>
  </si>
  <si>
    <t>C126:BQ126</t>
  </si>
  <si>
    <t>вартість оприбуткованих ОЗ та матеріалів, що надійшли від благодійних організацій, згідно довідок у натуральній формі</t>
  </si>
  <si>
    <t>C129:BQ129</t>
  </si>
  <si>
    <t>кількість оприбуткованих ОЗ та матеріалів, що надійшли від благодійних організацій, згідно довідки у натуральній формі</t>
  </si>
  <si>
    <t>C132:BQ132</t>
  </si>
  <si>
    <t>середня вартість оприбуткованих ОЗ та матеріалів, що надійшли від благодійних організацій, згідно довідки у натуральній формі</t>
  </si>
  <si>
    <t>C135:BQ135</t>
  </si>
  <si>
    <t>C136:BQ136</t>
  </si>
  <si>
    <t>обсяг видатків на інформатизацію</t>
  </si>
  <si>
    <t>C139:BQ139</t>
  </si>
  <si>
    <t>кількість послуг у сфері інформатизації</t>
  </si>
  <si>
    <t>C142:BQ142</t>
  </si>
  <si>
    <t>Пояснення щодо причин розбіжностей між фактичними та затвердженими результативними показниками:  в умовах воєнного стану відхилення пояснюється меншою кількістю послуг від плану в умовах воєнного стану</t>
  </si>
  <si>
    <t>середня вартість однієї послуги</t>
  </si>
  <si>
    <t>C145:BQ145</t>
  </si>
  <si>
    <t>Пояснення щодо причин розбіжностей між фактичними та затвердженими результативними показниками: відхилення пояснюється збільшенням вартості послуг внаслідок зростання енергоносіїв</t>
  </si>
  <si>
    <t>відсоток виконаних послуг з інформатизації від загальної кількості послуг</t>
  </si>
  <si>
    <t>C148:BQ148</t>
  </si>
  <si>
    <t>C161:BQ161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</si>
  <si>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фінансування відбувалося за поданих потреб</t>
  </si>
  <si>
    <t>C163:BQ163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</si>
  <si>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відхилення пояснюється раціональним використанням бюджетних коштів в умовах воєнного стану, економія енергоносіїв внаслідок сприятливих кліматичних умов</t>
  </si>
  <si>
    <t>Виготовлення проєктно-кошторисної документації на проєкт "Капітальний ремонт приміщень будівлі комунальної власності" (створення простору для проживання ВПО)</t>
  </si>
  <si>
    <t>C165:BQ165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</si>
  <si>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 відхилення пояснюється тим, що у поточному році не було заплановано видатків на виготовлення проєктно-кошторисної документації</t>
  </si>
  <si>
    <t>C167:BQ167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</si>
  <si>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 відхилення пояснюється тим, що у попередньому році не було заплановано видатків на придбання основних засобів</t>
  </si>
  <si>
    <t>C169:BQ169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</si>
  <si>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 у зв'язку з воєнним станом багато благодійних організацій надають допомогу, яку оприбутковуємо у натуральній формі, у звітному році надавали більше благодійної допомоги</t>
  </si>
  <si>
    <t>C171:BQ171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</si>
  <si>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більше скористалися Програмою інформатизації ніж у попередньому році</t>
  </si>
  <si>
    <t>C176:BQ176</t>
  </si>
  <si>
    <t>C178:BQ178</t>
  </si>
  <si>
    <t>Пояснення щодо причин розбіжностей між фактичними та затвердженими результативними показниками: у звітному році більше скористалися Програмою інформатизації ніж у попередньому році</t>
  </si>
  <si>
    <t>C180:BQ180</t>
  </si>
  <si>
    <t>Пояснення щодо причин розбіжностей між фактичними та затвердженими результативними показниками:  фінансування відбувалося за поданих потреб</t>
  </si>
  <si>
    <t>C182:BQ182</t>
  </si>
  <si>
    <t>Пояснення щодо причин розбіжностей між фактичними та затвердженими результативними показниками: у зв'язку з воєнним станом у звітному році було менше судових засідань</t>
  </si>
  <si>
    <t>C184:BQ184</t>
  </si>
  <si>
    <t>Пояснення щодо причин розбіжностей між фактичними та затвердженими результативними показниками: у зв'язку з воєнним станом багато благодійних організацій надають допомогу, яку оприбутковуємо у натуральній формі, у звітному році надавали більше благодійної допомоги</t>
  </si>
  <si>
    <t>обсяг видатків на виготовлення проєктно-кошторисної документації</t>
  </si>
  <si>
    <t>C186:BQ186</t>
  </si>
  <si>
    <t>Пояснення щодо причин розбіжностей між фактичними та затвердженими результативними показниками: відхилення пояснюється тим, що у звітному році не було заплановано видатків на виготовлення проєктно-кошторисної документації</t>
  </si>
  <si>
    <t>C188:BQ188</t>
  </si>
  <si>
    <t>Пояснення щодо причин розбіжностей між фактичними та затвердженими результативними показниками: відхилення пояснюється тим, що у попередньому році не було заплановано видатків напридбання основних засобів</t>
  </si>
  <si>
    <t>C191:BQ191</t>
  </si>
  <si>
    <t>Пояснення щодо причин розбіжностей між фактичними та затвердженими результативними показниками: у зв'язку з воєнним станом у звітному році зменшилась кількість листів, звернень, заяв та скарг</t>
  </si>
  <si>
    <t>C193:BQ193</t>
  </si>
  <si>
    <t>Пояснення щодо причин розбіжностей між фактичними та затвердженими результативними показниками: у зв'язку з воєнним станом зменшилась кількість прийнятих нормативно-правових актів у звітному році</t>
  </si>
  <si>
    <t>C195:BQ195</t>
  </si>
  <si>
    <t>Пояснення щодо причин розбіжностей між фактичними та затвердженими результативними показниками: у попередньому році більше скористалися Програмою інформатизації ніж у звітному році</t>
  </si>
  <si>
    <t>C197:BQ197</t>
  </si>
  <si>
    <t>Пояснення щодо причин розбіжностей між фактичними та затвердженими результативними показниками: фінансування відбувалося за поданих потреб</t>
  </si>
  <si>
    <t>C199:BQ199</t>
  </si>
  <si>
    <t>C201:BQ201</t>
  </si>
  <si>
    <t>кількість об`єктів на які планується виготовлення проєктно-кошторисної документації</t>
  </si>
  <si>
    <t>C203:BQ203</t>
  </si>
  <si>
    <t>C205:BQ205</t>
  </si>
  <si>
    <t>C208:BQ208</t>
  </si>
  <si>
    <t>Пояснення щодо причин розбіжностей між фактичними та затвердженими результативними показниками: у зв'язку з воєнним станом у звітному році зменшилась кількість листів звернень заяв та скарг на одного працівника</t>
  </si>
  <si>
    <t>C210:BQ210</t>
  </si>
  <si>
    <t>Пояснення щодо причин розбіжностей між фактичними та затвердженими результативними показниками: у зв'язку з воєнним станом зменшилась кількість прийнятих нормативно-правових актів на одного працівника у звітному році</t>
  </si>
  <si>
    <t>C212:BQ212</t>
  </si>
  <si>
    <t>Пояснення щодо причин розбіжностей між фактичними та затвердженими результативними показниками: витрати на утримання однієї штатної одиниці збільшились порівняно з попереднім роком тому що збільшилась мінімальна зарплата, збільшення штатних одниць</t>
  </si>
  <si>
    <t>C214:BQ214</t>
  </si>
  <si>
    <t>C216:BQ216</t>
  </si>
  <si>
    <t>Пояснення щодо причин розбіжностей між фактичними та затвердженими результативними показниками: збільшення витрат на 1 одиницю придбання пов'язане зі збільшенням ціни за одиницю товару</t>
  </si>
  <si>
    <t>C218:BQ218</t>
  </si>
  <si>
    <t>Пояснення щодо причин розбіжностей між фактичними та затвердженими результативними показниками: збільшення вартості судового збору у звітному році порівняно з попереднім пов'язано з підвищення прожиткового мінімуму</t>
  </si>
  <si>
    <t>C220:BQ220</t>
  </si>
  <si>
    <t>середні витрати на 1 об`єкт виготовлення проєктно-кошторисної документації</t>
  </si>
  <si>
    <t>C222:BQ222</t>
  </si>
  <si>
    <t>C224:BQ224</t>
  </si>
  <si>
    <t>Пояснення щодо причин розбіжностей між фактичними та затвердженими результативними показниками: фінансування проводилось відповідно до поданих потреб</t>
  </si>
  <si>
    <t>C227:BQ227</t>
  </si>
  <si>
    <t>Пояснення щодо причин розбіжностей між фактичними та затвердженими результативними показниками: відхилення відсутні, листи, звернення, заяви та скарги вчасно опрацьовані</t>
  </si>
  <si>
    <t>C229:BQ229</t>
  </si>
  <si>
    <t>C231:BQ231</t>
  </si>
  <si>
    <t>Пояснення щодо причин розбіжностей між фактичними та затвердженими результативними показниками: зменшення послуг у сфері інформатизації порівняно з попереднім роком пов'язано з воєнним станом</t>
  </si>
  <si>
    <t>C233:BQ233</t>
  </si>
  <si>
    <t>Пояснення щодо причин розбіжностей між фактичними та затвердженими результативними показниками: порівняно з попереднім роком у звітному році збільшився відсоток освоєння коштів на придбання, фінансування проводилося згідно поданих потреб</t>
  </si>
  <si>
    <t>C235:BQ235</t>
  </si>
  <si>
    <t>Пояснення щодо причин розбіжностей між фактичними та затвердженими результативними показниками: у зв'язку з воєнним станом у звітному році було менше судових засідань, але збільшилась вартість судового збору у звітному році порівняно з попереднім у зв'язку із підвищення прожиткового мінімуму</t>
  </si>
  <si>
    <t>рівень освоєння коштів на виготовлення проєктно-кошторисної документації</t>
  </si>
  <si>
    <t>C237:BQ237</t>
  </si>
  <si>
    <t>C239:BQ239</t>
  </si>
  <si>
    <t>Організаційне, інформаційно-аналітичне та матеріально-технічне забезпечення діяльності Новгород-Сіверської міської ради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</si>
  <si>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</si>
  <si>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</si>
  <si>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</si>
  <si>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</si>
  <si>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</si>
  <si>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</si>
  <si>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</si>
  <si>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</si>
  <si>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</si>
  <si>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</si>
  <si>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</si>
  <si>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</si>
  <si>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0110000</t>
  </si>
  <si>
    <t>0150</t>
  </si>
  <si>
    <t>0111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</si>
  <si>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</si>
  <si>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-власних надходжень надійшло менше ніж планувалось у зв'язку з тим, що громада відноситься до зони активних бойових дій (згідно Переліку Мінінтеграції, Постанова КМУ від 27.05.2022 № 634 "Про особливості оренди державного та комунального майна у період воєнного стану") орендна плата орендарям не нараховулася;                                                                           - відхилення по іншим надходженням пояснюється проведеною тендерною процедурою закупівель, що значно зменшило суму закупівлі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</si>
  <si>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економія бюджетних коштів в умовах воєнного стану</t>
  </si>
  <si>
    <t xml:space="preserve">    'Пояснення щодо причин відхилення фактичних надходжень від планового показника: незначне відхилення пояснюється раціональним використанням бюджетних коштів в умовах воєнного стану (тендерна процедура закупівлі)</t>
  </si>
  <si>
    <t xml:space="preserve">    'Пояснення щодо причин відхилення касових видатків від планового показника: незначне відхилення пояснюється раціональним використанням бюджетних коштів в умовах воєнного стану (тендерна процедура закупівлі)</t>
  </si>
  <si>
    <t xml:space="preserve">    'Пояснення щодо причин відхилення фактичних надходжень від касових видатків: -</t>
  </si>
  <si>
    <t>'Фінансових порушень за звітний період не виявлено.</t>
  </si>
  <si>
    <t>'Станом на 01.01.2026 р. відсутня кредиторська заборгованість,  дебіторська заборгованість склала:  4983,62 грн - дебіторська заборгованість орендарів за відшкодування природного газу; дебіторська заборгованість з доходів - 52779,72 грн - оренда приміщень адмінбудівель міської ради</t>
  </si>
  <si>
    <t>Програма розроблена для забезпечення виконання наданих законодавством і делегованих повноважень у забезпеченні життєдіяльності Новгород-Сіверської міської територіальної громади в межах наданих законодавством повноважень.</t>
  </si>
  <si>
    <t>Забезпечення діяльності Новгород-Сіверської міської ради.</t>
  </si>
  <si>
    <t>Контроль за діяльністю бюджетних установ Новгород-Сіверської територіальної громади, за своєчасним виконання установами своїх обов’язків.</t>
  </si>
  <si>
    <t>Забезпечення співфункціонування всіх сфер діяльності Новгород-Сіверської міської територіальної громади, має  довгостроковий термін дії.</t>
  </si>
  <si>
    <t>Оцінка ефективності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</si>
</sst>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2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172" fontId="15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16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72" fontId="16" fillId="0" borderId="5" xfId="0" quotePrefix="1" applyNumberFormat="1" applyFont="1" applyBorder="1" applyAlignment="1">
      <alignment horizontal="center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72" fontId="16" fillId="0" borderId="6" xfId="0" quotePrefix="1" applyNumberFormat="1" applyFont="1" applyBorder="1" applyAlignment="1">
      <alignment horizontal="center" vertical="top" wrapText="1"/>
    </xf>
    <xf numFmtId="172" fontId="16" fillId="0" borderId="2" xfId="0" quotePrefix="1" applyNumberFormat="1" applyFont="1" applyBorder="1" applyAlignment="1">
      <alignment horizontal="center" vertical="top" wrapText="1"/>
    </xf>
    <xf numFmtId="172" fontId="15" fillId="0" borderId="6" xfId="0" quotePrefix="1" applyNumberFormat="1" applyFont="1" applyBorder="1" applyAlignment="1">
      <alignment horizontal="left" vertical="top" wrapText="1"/>
    </xf>
    <xf numFmtId="172" fontId="15" fillId="0" borderId="2" xfId="0" quotePrefix="1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172" fontId="8" fillId="0" borderId="5" xfId="0" quotePrefix="1" applyNumberFormat="1" applyFont="1" applyBorder="1" applyAlignment="1">
      <alignment horizontal="left" vertical="top" wrapText="1"/>
    </xf>
    <xf numFmtId="172" fontId="2" fillId="0" borderId="5" xfId="0" quotePrefix="1" applyNumberFormat="1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center" vertical="center" wrapText="1"/>
    </xf>
    <xf numFmtId="172" fontId="2" fillId="0" borderId="6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278"/>
  <sheetViews>
    <sheetView tabSelected="1" topLeftCell="A2" zoomScaleNormal="100" workbookViewId="0">
      <selection activeCell="AK162" sqref="AK162:AO162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283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6" t="s">
        <v>274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207" t="s">
        <v>275</v>
      </c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15"/>
      <c r="AU13" s="206" t="s">
        <v>280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6" t="s">
        <v>286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207" t="s">
        <v>275</v>
      </c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15"/>
      <c r="AU16" s="206" t="s">
        <v>280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71.25" customHeight="1" x14ac:dyDescent="0.2">
      <c r="A19" s="13" t="s">
        <v>23</v>
      </c>
      <c r="B19" s="206" t="s">
        <v>284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206" t="s">
        <v>287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206" t="s">
        <v>288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16" t="s">
        <v>285</v>
      </c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19"/>
      <c r="BE19" s="206" t="s">
        <v>281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15.95" customHeight="1" x14ac:dyDescent="0.2">
      <c r="A22" s="204" t="s">
        <v>273</v>
      </c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282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38254440</v>
      </c>
      <c r="AB30" s="100"/>
      <c r="AC30" s="100"/>
      <c r="AD30" s="100"/>
      <c r="AE30" s="100"/>
      <c r="AF30" s="100">
        <v>2557897.8000000003</v>
      </c>
      <c r="AG30" s="100"/>
      <c r="AH30" s="100"/>
      <c r="AI30" s="100"/>
      <c r="AJ30" s="100"/>
      <c r="AK30" s="100">
        <f>AA30+AF30</f>
        <v>40812337.799999997</v>
      </c>
      <c r="AL30" s="100"/>
      <c r="AM30" s="100"/>
      <c r="AN30" s="100"/>
      <c r="AO30" s="100"/>
      <c r="AP30" s="100">
        <v>36854846</v>
      </c>
      <c r="AQ30" s="100"/>
      <c r="AR30" s="100"/>
      <c r="AS30" s="100"/>
      <c r="AT30" s="100"/>
      <c r="AU30" s="100">
        <v>2448162.41</v>
      </c>
      <c r="AV30" s="100"/>
      <c r="AW30" s="100"/>
      <c r="AX30" s="100"/>
      <c r="AY30" s="100"/>
      <c r="AZ30" s="100">
        <f>AP30+AU30</f>
        <v>39303008.409999996</v>
      </c>
      <c r="BA30" s="100"/>
      <c r="BB30" s="100"/>
      <c r="BC30" s="100"/>
      <c r="BD30" s="100">
        <f>AP30-AA30</f>
        <v>-1399594</v>
      </c>
      <c r="BE30" s="100"/>
      <c r="BF30" s="100"/>
      <c r="BG30" s="100"/>
      <c r="BH30" s="100"/>
      <c r="BI30" s="100">
        <f>AU30-AF30</f>
        <v>-109735.39000000013</v>
      </c>
      <c r="BJ30" s="100"/>
      <c r="BK30" s="100"/>
      <c r="BL30" s="100"/>
      <c r="BM30" s="100"/>
      <c r="BN30" s="100">
        <f>BD30+BI30</f>
        <v>-1509329.3900000001</v>
      </c>
      <c r="BO30" s="100"/>
      <c r="BP30" s="100"/>
      <c r="BQ30" s="100"/>
      <c r="CA30" s="171" t="s">
        <v>90</v>
      </c>
    </row>
    <row r="31" spans="1:80" ht="12.7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0</v>
      </c>
      <c r="AB31" s="102"/>
      <c r="AC31" s="102"/>
      <c r="AD31" s="102"/>
      <c r="AE31" s="102"/>
      <c r="AF31" s="102">
        <v>187544.39</v>
      </c>
      <c r="AG31" s="102"/>
      <c r="AH31" s="102"/>
      <c r="AI31" s="102"/>
      <c r="AJ31" s="102"/>
      <c r="AK31" s="102">
        <f>AA31+AF31</f>
        <v>187544.39</v>
      </c>
      <c r="AL31" s="102"/>
      <c r="AM31" s="102"/>
      <c r="AN31" s="102"/>
      <c r="AO31" s="102"/>
      <c r="AP31" s="102">
        <v>0</v>
      </c>
      <c r="AQ31" s="102"/>
      <c r="AR31" s="102"/>
      <c r="AS31" s="102"/>
      <c r="AT31" s="102"/>
      <c r="AU31" s="102">
        <v>78309</v>
      </c>
      <c r="AV31" s="102"/>
      <c r="AW31" s="102"/>
      <c r="AX31" s="102"/>
      <c r="AY31" s="102"/>
      <c r="AZ31" s="102">
        <f>AP31+AU31</f>
        <v>78309</v>
      </c>
      <c r="BA31" s="102"/>
      <c r="BB31" s="102"/>
      <c r="BC31" s="102"/>
      <c r="BD31" s="102">
        <f>AP31-AA31</f>
        <v>0</v>
      </c>
      <c r="BE31" s="102"/>
      <c r="BF31" s="102"/>
      <c r="BG31" s="102"/>
      <c r="BH31" s="102"/>
      <c r="BI31" s="102">
        <f>AU31-AF31</f>
        <v>-109235.39000000001</v>
      </c>
      <c r="BJ31" s="102"/>
      <c r="BK31" s="102"/>
      <c r="BL31" s="102"/>
      <c r="BM31" s="102"/>
      <c r="BN31" s="102">
        <f>BD31+BI31</f>
        <v>-109235.39000000001</v>
      </c>
      <c r="BO31" s="102"/>
      <c r="BP31" s="102"/>
      <c r="BQ31" s="102"/>
    </row>
    <row r="32" spans="1:80" ht="12.75" customHeight="1" x14ac:dyDescent="0.2">
      <c r="A32" s="172"/>
      <c r="B32" s="88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88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102">
        <v>37954440</v>
      </c>
      <c r="AB33" s="102"/>
      <c r="AC33" s="102"/>
      <c r="AD33" s="102"/>
      <c r="AE33" s="102"/>
      <c r="AF33" s="102">
        <v>0</v>
      </c>
      <c r="AG33" s="102"/>
      <c r="AH33" s="102"/>
      <c r="AI33" s="102"/>
      <c r="AJ33" s="102"/>
      <c r="AK33" s="102">
        <f>AA33+AF33</f>
        <v>37954440</v>
      </c>
      <c r="AL33" s="102"/>
      <c r="AM33" s="102"/>
      <c r="AN33" s="102"/>
      <c r="AO33" s="102"/>
      <c r="AP33" s="102">
        <v>36599429</v>
      </c>
      <c r="AQ33" s="102"/>
      <c r="AR33" s="102"/>
      <c r="AS33" s="102"/>
      <c r="AT33" s="102"/>
      <c r="AU33" s="102">
        <v>0</v>
      </c>
      <c r="AV33" s="102"/>
      <c r="AW33" s="102"/>
      <c r="AX33" s="102"/>
      <c r="AY33" s="102"/>
      <c r="AZ33" s="102">
        <f>AP33+AU33</f>
        <v>36599429</v>
      </c>
      <c r="BA33" s="102"/>
      <c r="BB33" s="102"/>
      <c r="BC33" s="102"/>
      <c r="BD33" s="102">
        <f>AP33-AA33</f>
        <v>-1355011</v>
      </c>
      <c r="BE33" s="102"/>
      <c r="BF33" s="102"/>
      <c r="BG33" s="102"/>
      <c r="BH33" s="102"/>
      <c r="BI33" s="102">
        <f>AU33-AF33</f>
        <v>0</v>
      </c>
      <c r="BJ33" s="102"/>
      <c r="BK33" s="102"/>
      <c r="BL33" s="102"/>
      <c r="BM33" s="102"/>
      <c r="BN33" s="102">
        <f>BD33+BI33</f>
        <v>-1355011</v>
      </c>
      <c r="BO33" s="102"/>
      <c r="BP33" s="102"/>
      <c r="BQ33" s="102"/>
    </row>
    <row r="34" spans="1:80" ht="25.5" customHeight="1" x14ac:dyDescent="0.2">
      <c r="A34" s="172"/>
      <c r="B34" s="88"/>
      <c r="C34" s="176" t="s">
        <v>114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5" spans="1:80" ht="12.75" customHeight="1" x14ac:dyDescent="0.2">
      <c r="A35" s="172" t="s">
        <v>112</v>
      </c>
      <c r="B35" s="88"/>
      <c r="C35" s="175" t="s">
        <v>115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4"/>
      <c r="AA35" s="102">
        <v>0</v>
      </c>
      <c r="AB35" s="102"/>
      <c r="AC35" s="102"/>
      <c r="AD35" s="102"/>
      <c r="AE35" s="102"/>
      <c r="AF35" s="102">
        <v>34000</v>
      </c>
      <c r="AG35" s="102"/>
      <c r="AH35" s="102"/>
      <c r="AI35" s="102"/>
      <c r="AJ35" s="102"/>
      <c r="AK35" s="102">
        <f>AA35+AF35</f>
        <v>34000</v>
      </c>
      <c r="AL35" s="102"/>
      <c r="AM35" s="102"/>
      <c r="AN35" s="102"/>
      <c r="AO35" s="102"/>
      <c r="AP35" s="102">
        <v>0</v>
      </c>
      <c r="AQ35" s="102"/>
      <c r="AR35" s="102"/>
      <c r="AS35" s="102"/>
      <c r="AT35" s="102"/>
      <c r="AU35" s="102">
        <v>33500</v>
      </c>
      <c r="AV35" s="102"/>
      <c r="AW35" s="102"/>
      <c r="AX35" s="102"/>
      <c r="AY35" s="102"/>
      <c r="AZ35" s="102">
        <f>AP35+AU35</f>
        <v>33500</v>
      </c>
      <c r="BA35" s="102"/>
      <c r="BB35" s="102"/>
      <c r="BC35" s="102"/>
      <c r="BD35" s="102">
        <f>AP35-AA35</f>
        <v>0</v>
      </c>
      <c r="BE35" s="102"/>
      <c r="BF35" s="102"/>
      <c r="BG35" s="102"/>
      <c r="BH35" s="102"/>
      <c r="BI35" s="102">
        <f>AU35-AF35</f>
        <v>-500</v>
      </c>
      <c r="BJ35" s="102"/>
      <c r="BK35" s="102"/>
      <c r="BL35" s="102"/>
      <c r="BM35" s="102"/>
      <c r="BN35" s="102">
        <f>BD35+BI35</f>
        <v>-500</v>
      </c>
      <c r="BO35" s="102"/>
      <c r="BP35" s="102"/>
      <c r="BQ35" s="102"/>
    </row>
    <row r="36" spans="1:80" ht="12.75" customHeight="1" x14ac:dyDescent="0.2">
      <c r="A36" s="172"/>
      <c r="B36" s="88"/>
      <c r="C36" s="176" t="s">
        <v>118</v>
      </c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8"/>
      <c r="CB36" s="1" t="s">
        <v>117</v>
      </c>
    </row>
    <row r="37" spans="1:80" ht="25.5" customHeight="1" x14ac:dyDescent="0.2">
      <c r="A37" s="172" t="s">
        <v>116</v>
      </c>
      <c r="B37" s="88"/>
      <c r="C37" s="175" t="s">
        <v>119</v>
      </c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4"/>
      <c r="AA37" s="102">
        <v>0</v>
      </c>
      <c r="AB37" s="102"/>
      <c r="AC37" s="102"/>
      <c r="AD37" s="102"/>
      <c r="AE37" s="102"/>
      <c r="AF37" s="102">
        <v>2336353.41</v>
      </c>
      <c r="AG37" s="102"/>
      <c r="AH37" s="102"/>
      <c r="AI37" s="102"/>
      <c r="AJ37" s="102"/>
      <c r="AK37" s="102">
        <f>AA37+AF37</f>
        <v>2336353.41</v>
      </c>
      <c r="AL37" s="102"/>
      <c r="AM37" s="102"/>
      <c r="AN37" s="102"/>
      <c r="AO37" s="102"/>
      <c r="AP37" s="102">
        <v>0</v>
      </c>
      <c r="AQ37" s="102"/>
      <c r="AR37" s="102"/>
      <c r="AS37" s="102"/>
      <c r="AT37" s="102"/>
      <c r="AU37" s="102">
        <v>2336353.41</v>
      </c>
      <c r="AV37" s="102"/>
      <c r="AW37" s="102"/>
      <c r="AX37" s="102"/>
      <c r="AY37" s="102"/>
      <c r="AZ37" s="102">
        <f>AP37+AU37</f>
        <v>2336353.41</v>
      </c>
      <c r="BA37" s="102"/>
      <c r="BB37" s="102"/>
      <c r="BC37" s="102"/>
      <c r="BD37" s="102">
        <f>AP37-AA37</f>
        <v>0</v>
      </c>
      <c r="BE37" s="102"/>
      <c r="BF37" s="102"/>
      <c r="BG37" s="102"/>
      <c r="BH37" s="102"/>
      <c r="BI37" s="102">
        <f>AU37-AF37</f>
        <v>0</v>
      </c>
      <c r="BJ37" s="102"/>
      <c r="BK37" s="102"/>
      <c r="BL37" s="102"/>
      <c r="BM37" s="102"/>
      <c r="BN37" s="102">
        <f>BD37+BI37</f>
        <v>0</v>
      </c>
      <c r="BO37" s="102"/>
      <c r="BP37" s="102"/>
      <c r="BQ37" s="102"/>
    </row>
    <row r="38" spans="1:80" ht="12.75" customHeight="1" x14ac:dyDescent="0.2">
      <c r="A38" s="172"/>
      <c r="B38" s="88"/>
      <c r="C38" s="176" t="s">
        <v>122</v>
      </c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  <c r="AE38" s="177"/>
      <c r="AF38" s="177"/>
      <c r="AG38" s="177"/>
      <c r="AH38" s="177"/>
      <c r="AI38" s="177"/>
      <c r="AJ38" s="177"/>
      <c r="AK38" s="177"/>
      <c r="AL38" s="177"/>
      <c r="AM38" s="177"/>
      <c r="AN38" s="177"/>
      <c r="AO38" s="177"/>
      <c r="AP38" s="177"/>
      <c r="AQ38" s="177"/>
      <c r="AR38" s="177"/>
      <c r="AS38" s="177"/>
      <c r="AT38" s="177"/>
      <c r="AU38" s="177"/>
      <c r="AV38" s="177"/>
      <c r="AW38" s="177"/>
      <c r="AX38" s="177"/>
      <c r="AY38" s="177"/>
      <c r="AZ38" s="177"/>
      <c r="BA38" s="177"/>
      <c r="BB38" s="177"/>
      <c r="BC38" s="177"/>
      <c r="BD38" s="177"/>
      <c r="BE38" s="177"/>
      <c r="BF38" s="177"/>
      <c r="BG38" s="177"/>
      <c r="BH38" s="177"/>
      <c r="BI38" s="177"/>
      <c r="BJ38" s="177"/>
      <c r="BK38" s="177"/>
      <c r="BL38" s="177"/>
      <c r="BM38" s="177"/>
      <c r="BN38" s="177"/>
      <c r="BO38" s="177"/>
      <c r="BP38" s="177"/>
      <c r="BQ38" s="178"/>
      <c r="CB38" s="1" t="s">
        <v>121</v>
      </c>
    </row>
    <row r="39" spans="1:80" ht="25.5" customHeight="1" x14ac:dyDescent="0.2">
      <c r="A39" s="172" t="s">
        <v>120</v>
      </c>
      <c r="B39" s="88"/>
      <c r="C39" s="175" t="s">
        <v>123</v>
      </c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4"/>
      <c r="AA39" s="102">
        <v>300000</v>
      </c>
      <c r="AB39" s="102"/>
      <c r="AC39" s="102"/>
      <c r="AD39" s="102"/>
      <c r="AE39" s="102"/>
      <c r="AF39" s="102">
        <v>0</v>
      </c>
      <c r="AG39" s="102"/>
      <c r="AH39" s="102"/>
      <c r="AI39" s="102"/>
      <c r="AJ39" s="102"/>
      <c r="AK39" s="102">
        <f>AA39+AF39</f>
        <v>300000</v>
      </c>
      <c r="AL39" s="102"/>
      <c r="AM39" s="102"/>
      <c r="AN39" s="102"/>
      <c r="AO39" s="102"/>
      <c r="AP39" s="102">
        <v>255417</v>
      </c>
      <c r="AQ39" s="102"/>
      <c r="AR39" s="102"/>
      <c r="AS39" s="102"/>
      <c r="AT39" s="102"/>
      <c r="AU39" s="102">
        <v>0</v>
      </c>
      <c r="AV39" s="102"/>
      <c r="AW39" s="102"/>
      <c r="AX39" s="102"/>
      <c r="AY39" s="102"/>
      <c r="AZ39" s="102">
        <f>AP39+AU39</f>
        <v>255417</v>
      </c>
      <c r="BA39" s="102"/>
      <c r="BB39" s="102"/>
      <c r="BC39" s="102"/>
      <c r="BD39" s="102">
        <f>AP39-AA39</f>
        <v>-44583</v>
      </c>
      <c r="BE39" s="102"/>
      <c r="BF39" s="102"/>
      <c r="BG39" s="102"/>
      <c r="BH39" s="102"/>
      <c r="BI39" s="102">
        <f>AU39-AF39</f>
        <v>0</v>
      </c>
      <c r="BJ39" s="102"/>
      <c r="BK39" s="102"/>
      <c r="BL39" s="102"/>
      <c r="BM39" s="102"/>
      <c r="BN39" s="102">
        <f>BD39+BI39</f>
        <v>-44583</v>
      </c>
      <c r="BO39" s="102"/>
      <c r="BP39" s="102"/>
      <c r="BQ39" s="102"/>
    </row>
    <row r="40" spans="1:80" ht="12.75" customHeight="1" x14ac:dyDescent="0.2">
      <c r="A40" s="172"/>
      <c r="B40" s="88"/>
      <c r="C40" s="176" t="s">
        <v>110</v>
      </c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7"/>
      <c r="Y40" s="177"/>
      <c r="Z40" s="177"/>
      <c r="AA40" s="177"/>
      <c r="AB40" s="177"/>
      <c r="AC40" s="177"/>
      <c r="AD40" s="177"/>
      <c r="AE40" s="177"/>
      <c r="AF40" s="177"/>
      <c r="AG40" s="177"/>
      <c r="AH40" s="177"/>
      <c r="AI40" s="177"/>
      <c r="AJ40" s="177"/>
      <c r="AK40" s="177"/>
      <c r="AL40" s="177"/>
      <c r="AM40" s="177"/>
      <c r="AN40" s="177"/>
      <c r="AO40" s="177"/>
      <c r="AP40" s="177"/>
      <c r="AQ40" s="177"/>
      <c r="AR40" s="177"/>
      <c r="AS40" s="177"/>
      <c r="AT40" s="177"/>
      <c r="AU40" s="177"/>
      <c r="AV40" s="177"/>
      <c r="AW40" s="177"/>
      <c r="AX40" s="177"/>
      <c r="AY40" s="177"/>
      <c r="AZ40" s="177"/>
      <c r="BA40" s="177"/>
      <c r="BB40" s="177"/>
      <c r="BC40" s="177"/>
      <c r="BD40" s="177"/>
      <c r="BE40" s="177"/>
      <c r="BF40" s="177"/>
      <c r="BG40" s="177"/>
      <c r="BH40" s="177"/>
      <c r="BI40" s="177"/>
      <c r="BJ40" s="177"/>
      <c r="BK40" s="177"/>
      <c r="BL40" s="177"/>
      <c r="BM40" s="177"/>
      <c r="BN40" s="177"/>
      <c r="BO40" s="177"/>
      <c r="BP40" s="177"/>
      <c r="BQ40" s="178"/>
      <c r="CB40" s="1" t="s">
        <v>125</v>
      </c>
    </row>
    <row r="42" spans="1:80" ht="15.75" customHeight="1" x14ac:dyDescent="0.2">
      <c r="A42" s="38" t="s">
        <v>86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</row>
    <row r="44" spans="1:80" ht="15" customHeight="1" x14ac:dyDescent="0.2">
      <c r="A44" s="101" t="s">
        <v>282</v>
      </c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  <c r="AA44" s="101"/>
      <c r="AB44" s="101"/>
      <c r="AC44" s="101"/>
      <c r="AD44" s="101"/>
      <c r="AE44" s="101"/>
      <c r="AF44" s="101"/>
      <c r="AG44" s="101"/>
      <c r="AH44" s="101"/>
      <c r="AI44" s="101"/>
      <c r="AJ44" s="101"/>
      <c r="AK44" s="101"/>
      <c r="AL44" s="101"/>
      <c r="AM44" s="101"/>
      <c r="AN44" s="101"/>
      <c r="AO44" s="101"/>
      <c r="AP44" s="101"/>
      <c r="AQ44" s="101"/>
      <c r="AR44" s="101"/>
      <c r="AS44" s="101"/>
      <c r="AT44" s="101"/>
      <c r="AU44" s="101"/>
      <c r="AV44" s="101"/>
      <c r="AW44" s="101"/>
      <c r="AX44" s="101"/>
      <c r="AY44" s="101"/>
      <c r="AZ44" s="101"/>
      <c r="BA44" s="101"/>
      <c r="BB44" s="101"/>
      <c r="BC44" s="101"/>
      <c r="BD44" s="101"/>
      <c r="BE44" s="101"/>
      <c r="BF44" s="101"/>
      <c r="BG44" s="101"/>
      <c r="BH44" s="101"/>
      <c r="BI44" s="101"/>
      <c r="BJ44" s="101"/>
      <c r="BK44" s="101"/>
      <c r="BL44" s="101"/>
      <c r="BM44" s="101"/>
      <c r="BN44" s="101"/>
    </row>
    <row r="45" spans="1:80" ht="28.5" customHeight="1" x14ac:dyDescent="0.2">
      <c r="A45" s="40" t="s">
        <v>3</v>
      </c>
      <c r="B45" s="146"/>
      <c r="C45" s="55" t="s">
        <v>4</v>
      </c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 t="s">
        <v>38</v>
      </c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 t="s">
        <v>39</v>
      </c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 t="s">
        <v>0</v>
      </c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2"/>
      <c r="BP45" s="2"/>
      <c r="BQ45" s="2"/>
    </row>
    <row r="46" spans="1:80" ht="18" hidden="1" customHeight="1" x14ac:dyDescent="0.2">
      <c r="A46" s="39" t="s">
        <v>11</v>
      </c>
      <c r="B46" s="39"/>
      <c r="C46" s="61" t="s">
        <v>12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105" t="s">
        <v>8</v>
      </c>
      <c r="T46" s="105"/>
      <c r="U46" s="105"/>
      <c r="V46" s="105"/>
      <c r="W46" s="105"/>
      <c r="X46" s="105" t="s">
        <v>7</v>
      </c>
      <c r="Y46" s="105"/>
      <c r="Z46" s="105"/>
      <c r="AA46" s="105"/>
      <c r="AB46" s="105"/>
      <c r="AC46" s="150" t="s">
        <v>13</v>
      </c>
      <c r="AD46" s="107"/>
      <c r="AE46" s="107"/>
      <c r="AF46" s="107"/>
      <c r="AG46" s="107"/>
      <c r="AH46" s="107"/>
      <c r="AI46" s="105" t="s">
        <v>9</v>
      </c>
      <c r="AJ46" s="105"/>
      <c r="AK46" s="105"/>
      <c r="AL46" s="105"/>
      <c r="AM46" s="105"/>
      <c r="AN46" s="105" t="s">
        <v>10</v>
      </c>
      <c r="AO46" s="105"/>
      <c r="AP46" s="105"/>
      <c r="AQ46" s="105"/>
      <c r="AR46" s="105"/>
      <c r="AS46" s="150" t="s">
        <v>13</v>
      </c>
      <c r="AT46" s="107"/>
      <c r="AU46" s="107"/>
      <c r="AV46" s="107"/>
      <c r="AW46" s="107"/>
      <c r="AX46" s="107"/>
      <c r="AY46" s="164" t="s">
        <v>14</v>
      </c>
      <c r="AZ46" s="165"/>
      <c r="BA46" s="165"/>
      <c r="BB46" s="165"/>
      <c r="BC46" s="166"/>
      <c r="BD46" s="164" t="s">
        <v>14</v>
      </c>
      <c r="BE46" s="165"/>
      <c r="BF46" s="165"/>
      <c r="BG46" s="165"/>
      <c r="BH46" s="166"/>
      <c r="BI46" s="107" t="s">
        <v>13</v>
      </c>
      <c r="BJ46" s="107"/>
      <c r="BK46" s="107"/>
      <c r="BL46" s="107"/>
      <c r="BM46" s="107"/>
      <c r="BN46" s="107"/>
      <c r="BO46" s="6"/>
      <c r="BP46" s="6"/>
      <c r="BQ46" s="6"/>
      <c r="CA46" s="1" t="s">
        <v>15</v>
      </c>
    </row>
    <row r="47" spans="1:80" s="27" customFormat="1" ht="16.5" customHeight="1" x14ac:dyDescent="0.25">
      <c r="A47" s="119" t="s">
        <v>5</v>
      </c>
      <c r="B47" s="119"/>
      <c r="C47" s="83" t="s">
        <v>40</v>
      </c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122" t="s">
        <v>41</v>
      </c>
      <c r="T47" s="123"/>
      <c r="U47" s="123"/>
      <c r="V47" s="123"/>
      <c r="W47" s="123"/>
      <c r="X47" s="124"/>
      <c r="Y47" s="124"/>
      <c r="Z47" s="124"/>
      <c r="AA47" s="124"/>
      <c r="AB47" s="124"/>
      <c r="AC47" s="124"/>
      <c r="AD47" s="124"/>
      <c r="AE47" s="124"/>
      <c r="AF47" s="124"/>
      <c r="AG47" s="124"/>
      <c r="AH47" s="125"/>
      <c r="AI47" s="128">
        <f>AI49+AI50</f>
        <v>190783.31</v>
      </c>
      <c r="AJ47" s="129"/>
      <c r="AK47" s="129"/>
      <c r="AL47" s="129"/>
      <c r="AM47" s="129"/>
      <c r="AN47" s="130"/>
      <c r="AO47" s="130"/>
      <c r="AP47" s="130"/>
      <c r="AQ47" s="130"/>
      <c r="AR47" s="130"/>
      <c r="AS47" s="130"/>
      <c r="AT47" s="130"/>
      <c r="AU47" s="130"/>
      <c r="AV47" s="130"/>
      <c r="AW47" s="130"/>
      <c r="AX47" s="131"/>
      <c r="AY47" s="135" t="s">
        <v>41</v>
      </c>
      <c r="AZ47" s="136"/>
      <c r="BA47" s="136"/>
      <c r="BB47" s="136"/>
      <c r="BC47" s="136"/>
      <c r="BD47" s="137"/>
      <c r="BE47" s="137"/>
      <c r="BF47" s="137"/>
      <c r="BG47" s="137"/>
      <c r="BH47" s="137"/>
      <c r="BI47" s="137"/>
      <c r="BJ47" s="137"/>
      <c r="BK47" s="137"/>
      <c r="BL47" s="137"/>
      <c r="BM47" s="137"/>
      <c r="BN47" s="138"/>
      <c r="BO47" s="26"/>
      <c r="BP47" s="26"/>
      <c r="BQ47" s="26"/>
    </row>
    <row r="48" spans="1:80" ht="15.75" customHeight="1" x14ac:dyDescent="0.2">
      <c r="A48" s="81" t="s">
        <v>88</v>
      </c>
      <c r="B48" s="144"/>
      <c r="C48" s="144"/>
      <c r="D48" s="144"/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  <c r="BM48" s="144"/>
      <c r="BN48" s="145"/>
      <c r="BO48" s="6"/>
      <c r="BP48" s="6"/>
      <c r="BQ48" s="6"/>
    </row>
    <row r="49" spans="1:69" s="25" customFormat="1" ht="15.75" customHeight="1" x14ac:dyDescent="0.25">
      <c r="A49" s="60" t="s">
        <v>42</v>
      </c>
      <c r="B49" s="60"/>
      <c r="C49" s="61" t="s">
        <v>43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2" t="s">
        <v>41</v>
      </c>
      <c r="T49" s="63"/>
      <c r="U49" s="63"/>
      <c r="V49" s="63"/>
      <c r="W49" s="63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9"/>
      <c r="AI49" s="64">
        <v>189383.31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56" t="s">
        <v>41</v>
      </c>
      <c r="AZ49" s="57"/>
      <c r="BA49" s="57"/>
      <c r="BB49" s="57"/>
      <c r="BC49" s="57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9"/>
      <c r="BO49" s="9"/>
      <c r="BP49" s="9"/>
      <c r="BQ49" s="9"/>
    </row>
    <row r="50" spans="1:69" s="25" customFormat="1" ht="15.75" customHeight="1" x14ac:dyDescent="0.25">
      <c r="A50" s="60" t="s">
        <v>101</v>
      </c>
      <c r="B50" s="60"/>
      <c r="C50" s="61" t="s">
        <v>56</v>
      </c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2" t="s">
        <v>41</v>
      </c>
      <c r="T50" s="63"/>
      <c r="U50" s="63"/>
      <c r="V50" s="63"/>
      <c r="W50" s="63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9"/>
      <c r="AI50" s="64">
        <v>1400</v>
      </c>
      <c r="AJ50" s="65"/>
      <c r="AK50" s="65"/>
      <c r="AL50" s="65"/>
      <c r="AM50" s="65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7"/>
      <c r="AY50" s="56" t="s">
        <v>41</v>
      </c>
      <c r="AZ50" s="57"/>
      <c r="BA50" s="57"/>
      <c r="BB50" s="57"/>
      <c r="BC50" s="57"/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9"/>
      <c r="BO50" s="9"/>
      <c r="BP50" s="9"/>
      <c r="BQ50" s="9"/>
    </row>
    <row r="51" spans="1:69" ht="15.75" customHeight="1" x14ac:dyDescent="0.2">
      <c r="A51" s="217" t="s">
        <v>289</v>
      </c>
      <c r="B51" s="180"/>
      <c r="C51" s="180"/>
      <c r="D51" s="180"/>
      <c r="E51" s="180"/>
      <c r="F51" s="180"/>
      <c r="G51" s="180"/>
      <c r="H51" s="180"/>
      <c r="I51" s="180"/>
      <c r="J51" s="180"/>
      <c r="K51" s="180"/>
      <c r="L51" s="180"/>
      <c r="M51" s="180"/>
      <c r="N51" s="180"/>
      <c r="O51" s="180"/>
      <c r="P51" s="180"/>
      <c r="Q51" s="180"/>
      <c r="R51" s="180"/>
      <c r="S51" s="180"/>
      <c r="T51" s="180"/>
      <c r="U51" s="180"/>
      <c r="V51" s="180"/>
      <c r="W51" s="180"/>
      <c r="X51" s="180"/>
      <c r="Y51" s="180"/>
      <c r="Z51" s="180"/>
      <c r="AA51" s="180"/>
      <c r="AB51" s="180"/>
      <c r="AC51" s="180"/>
      <c r="AD51" s="180"/>
      <c r="AE51" s="180"/>
      <c r="AF51" s="180"/>
      <c r="AG51" s="180"/>
      <c r="AH51" s="180"/>
      <c r="AI51" s="180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80"/>
      <c r="AU51" s="180"/>
      <c r="AV51" s="180"/>
      <c r="AW51" s="180"/>
      <c r="AX51" s="180"/>
      <c r="AY51" s="180"/>
      <c r="AZ51" s="180"/>
      <c r="BA51" s="180"/>
      <c r="BB51" s="180"/>
      <c r="BC51" s="180"/>
      <c r="BD51" s="180"/>
      <c r="BE51" s="180"/>
      <c r="BF51" s="180"/>
      <c r="BG51" s="180"/>
      <c r="BH51" s="180"/>
      <c r="BI51" s="180"/>
      <c r="BJ51" s="180"/>
      <c r="BK51" s="180"/>
      <c r="BL51" s="180"/>
      <c r="BM51" s="180"/>
      <c r="BN51" s="181"/>
      <c r="BO51" s="6"/>
      <c r="BP51" s="6"/>
      <c r="BQ51" s="6"/>
    </row>
    <row r="52" spans="1:69" s="27" customFormat="1" ht="15" customHeight="1" x14ac:dyDescent="0.25">
      <c r="A52" s="133" t="s">
        <v>22</v>
      </c>
      <c r="B52" s="134"/>
      <c r="C52" s="139" t="s">
        <v>44</v>
      </c>
      <c r="D52" s="140"/>
      <c r="E52" s="140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0"/>
      <c r="R52" s="141"/>
      <c r="S52" s="116">
        <f>S54+S55+S56+S57</f>
        <v>2557897.8000000003</v>
      </c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8"/>
      <c r="AI52" s="116">
        <f>AI54+AI55+AI56+AI57</f>
        <v>2409397.8000000003</v>
      </c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8"/>
      <c r="AY52" s="116">
        <f>AY54+AY55+AY56+AY57</f>
        <v>-148500</v>
      </c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8"/>
      <c r="BO52" s="26"/>
      <c r="BP52" s="26"/>
      <c r="BQ52" s="26"/>
    </row>
    <row r="53" spans="1:69" s="127" customFormat="1" ht="15" customHeight="1" x14ac:dyDescent="0.2">
      <c r="A53" s="126" t="s">
        <v>88</v>
      </c>
    </row>
    <row r="54" spans="1:69" s="25" customFormat="1" ht="15" customHeight="1" x14ac:dyDescent="0.25">
      <c r="A54" s="60" t="s">
        <v>45</v>
      </c>
      <c r="B54" s="60"/>
      <c r="C54" s="61" t="s">
        <v>49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120">
        <v>187544.39</v>
      </c>
      <c r="T54" s="121"/>
      <c r="U54" s="121"/>
      <c r="V54" s="121"/>
      <c r="W54" s="121"/>
      <c r="X54" s="114"/>
      <c r="Y54" s="114"/>
      <c r="Z54" s="114"/>
      <c r="AA54" s="114"/>
      <c r="AB54" s="114"/>
      <c r="AC54" s="114"/>
      <c r="AD54" s="114"/>
      <c r="AE54" s="114"/>
      <c r="AF54" s="114"/>
      <c r="AG54" s="114"/>
      <c r="AH54" s="115"/>
      <c r="AI54" s="64">
        <v>39544.39</v>
      </c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132"/>
      <c r="AY54" s="112">
        <f>AI54-S54</f>
        <v>-148000</v>
      </c>
      <c r="AZ54" s="113"/>
      <c r="BA54" s="113"/>
      <c r="BB54" s="113"/>
      <c r="BC54" s="113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5"/>
      <c r="BO54" s="9"/>
      <c r="BP54" s="9"/>
      <c r="BQ54" s="9"/>
    </row>
    <row r="55" spans="1:69" s="25" customFormat="1" ht="15.75" customHeight="1" x14ac:dyDescent="0.25">
      <c r="A55" s="60" t="s">
        <v>46</v>
      </c>
      <c r="B55" s="60"/>
      <c r="C55" s="61" t="s">
        <v>50</v>
      </c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120">
        <v>0</v>
      </c>
      <c r="T55" s="121"/>
      <c r="U55" s="121"/>
      <c r="V55" s="121"/>
      <c r="W55" s="121"/>
      <c r="X55" s="114"/>
      <c r="Y55" s="114"/>
      <c r="Z55" s="114"/>
      <c r="AA55" s="114"/>
      <c r="AB55" s="114"/>
      <c r="AC55" s="114"/>
      <c r="AD55" s="114"/>
      <c r="AE55" s="114"/>
      <c r="AF55" s="114"/>
      <c r="AG55" s="114"/>
      <c r="AH55" s="115"/>
      <c r="AI55" s="64">
        <v>0</v>
      </c>
      <c r="AJ55" s="65"/>
      <c r="AK55" s="65"/>
      <c r="AL55" s="65"/>
      <c r="AM55" s="65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7"/>
      <c r="AY55" s="112">
        <f>AI55-S55</f>
        <v>0</v>
      </c>
      <c r="AZ55" s="113"/>
      <c r="BA55" s="113"/>
      <c r="BB55" s="113"/>
      <c r="BC55" s="113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5"/>
      <c r="BO55" s="9"/>
      <c r="BP55" s="9"/>
      <c r="BQ55" s="9"/>
    </row>
    <row r="56" spans="1:69" s="25" customFormat="1" ht="15" customHeight="1" x14ac:dyDescent="0.25">
      <c r="A56" s="60" t="s">
        <v>47</v>
      </c>
      <c r="B56" s="60"/>
      <c r="C56" s="61" t="s">
        <v>51</v>
      </c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120">
        <v>0</v>
      </c>
      <c r="T56" s="121"/>
      <c r="U56" s="121"/>
      <c r="V56" s="121"/>
      <c r="W56" s="121"/>
      <c r="X56" s="114"/>
      <c r="Y56" s="114"/>
      <c r="Z56" s="114"/>
      <c r="AA56" s="114"/>
      <c r="AB56" s="114"/>
      <c r="AC56" s="114"/>
      <c r="AD56" s="114"/>
      <c r="AE56" s="114"/>
      <c r="AF56" s="114"/>
      <c r="AG56" s="114"/>
      <c r="AH56" s="115"/>
      <c r="AI56" s="64">
        <v>0</v>
      </c>
      <c r="AJ56" s="65"/>
      <c r="AK56" s="65"/>
      <c r="AL56" s="65"/>
      <c r="AM56" s="65"/>
      <c r="AN56" s="66"/>
      <c r="AO56" s="66"/>
      <c r="AP56" s="66"/>
      <c r="AQ56" s="66"/>
      <c r="AR56" s="66"/>
      <c r="AS56" s="66"/>
      <c r="AT56" s="66"/>
      <c r="AU56" s="66"/>
      <c r="AV56" s="66"/>
      <c r="AW56" s="66"/>
      <c r="AX56" s="67"/>
      <c r="AY56" s="112">
        <f>AI56-S56</f>
        <v>0</v>
      </c>
      <c r="AZ56" s="113"/>
      <c r="BA56" s="113"/>
      <c r="BB56" s="113"/>
      <c r="BC56" s="113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5"/>
      <c r="BO56" s="9"/>
      <c r="BP56" s="9"/>
      <c r="BQ56" s="9"/>
    </row>
    <row r="57" spans="1:69" s="25" customFormat="1" ht="15" customHeight="1" x14ac:dyDescent="0.25">
      <c r="A57" s="60" t="s">
        <v>48</v>
      </c>
      <c r="B57" s="60"/>
      <c r="C57" s="61" t="s">
        <v>52</v>
      </c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120">
        <v>2370353.41</v>
      </c>
      <c r="T57" s="121"/>
      <c r="U57" s="121"/>
      <c r="V57" s="121"/>
      <c r="W57" s="121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5"/>
      <c r="AI57" s="64">
        <v>2369853.41</v>
      </c>
      <c r="AJ57" s="65"/>
      <c r="AK57" s="65"/>
      <c r="AL57" s="65"/>
      <c r="AM57" s="65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7"/>
      <c r="AY57" s="112">
        <f>AI57-S57</f>
        <v>-500</v>
      </c>
      <c r="AZ57" s="113"/>
      <c r="BA57" s="113"/>
      <c r="BB57" s="113"/>
      <c r="BC57" s="113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5"/>
      <c r="BO57" s="9"/>
      <c r="BP57" s="9"/>
      <c r="BQ57" s="9"/>
    </row>
    <row r="58" spans="1:69" ht="38.25" customHeight="1" x14ac:dyDescent="0.2">
      <c r="A58" s="217" t="s">
        <v>290</v>
      </c>
      <c r="B58" s="180"/>
      <c r="C58" s="180"/>
      <c r="D58" s="180"/>
      <c r="E58" s="180"/>
      <c r="F58" s="180"/>
      <c r="G58" s="180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80"/>
      <c r="AA58" s="180"/>
      <c r="AB58" s="180"/>
      <c r="AC58" s="180"/>
      <c r="AD58" s="180"/>
      <c r="AE58" s="180"/>
      <c r="AF58" s="180"/>
      <c r="AG58" s="180"/>
      <c r="AH58" s="180"/>
      <c r="AI58" s="180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0"/>
      <c r="AV58" s="180"/>
      <c r="AW58" s="180"/>
      <c r="AX58" s="180"/>
      <c r="AY58" s="180"/>
      <c r="AZ58" s="180"/>
      <c r="BA58" s="180"/>
      <c r="BB58" s="180"/>
      <c r="BC58" s="180"/>
      <c r="BD58" s="180"/>
      <c r="BE58" s="180"/>
      <c r="BF58" s="180"/>
      <c r="BG58" s="180"/>
      <c r="BH58" s="180"/>
      <c r="BI58" s="180"/>
      <c r="BJ58" s="180"/>
      <c r="BK58" s="180"/>
      <c r="BL58" s="180"/>
      <c r="BM58" s="180"/>
      <c r="BN58" s="181"/>
      <c r="BO58" s="6"/>
      <c r="BP58" s="6"/>
      <c r="BQ58" s="6"/>
    </row>
    <row r="59" spans="1:69" s="27" customFormat="1" ht="15.75" customHeight="1" x14ac:dyDescent="0.25">
      <c r="A59" s="119" t="s">
        <v>23</v>
      </c>
      <c r="B59" s="119"/>
      <c r="C59" s="83" t="s">
        <v>53</v>
      </c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62" t="s">
        <v>41</v>
      </c>
      <c r="T59" s="63"/>
      <c r="U59" s="63"/>
      <c r="V59" s="63"/>
      <c r="W59" s="63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9"/>
      <c r="AI59" s="116">
        <f>AI61+AI62</f>
        <v>152018.70000000001</v>
      </c>
      <c r="AJ59" s="117"/>
      <c r="AK59" s="117"/>
      <c r="AL59" s="117"/>
      <c r="AM59" s="117"/>
      <c r="AN59" s="142"/>
      <c r="AO59" s="142"/>
      <c r="AP59" s="142"/>
      <c r="AQ59" s="142"/>
      <c r="AR59" s="142"/>
      <c r="AS59" s="142"/>
      <c r="AT59" s="142"/>
      <c r="AU59" s="142"/>
      <c r="AV59" s="142"/>
      <c r="AW59" s="142"/>
      <c r="AX59" s="143"/>
      <c r="AY59" s="62" t="s">
        <v>41</v>
      </c>
      <c r="AZ59" s="63"/>
      <c r="BA59" s="63"/>
      <c r="BB59" s="63"/>
      <c r="BC59" s="63"/>
      <c r="BD59" s="58"/>
      <c r="BE59" s="58"/>
      <c r="BF59" s="58"/>
      <c r="BG59" s="58"/>
      <c r="BH59" s="58"/>
      <c r="BI59" s="58"/>
      <c r="BJ59" s="58"/>
      <c r="BK59" s="58"/>
      <c r="BL59" s="58"/>
      <c r="BM59" s="58"/>
      <c r="BN59" s="59"/>
      <c r="BO59" s="26"/>
      <c r="BP59" s="26"/>
      <c r="BQ59" s="26"/>
    </row>
    <row r="60" spans="1:69" ht="15" customHeight="1" x14ac:dyDescent="0.2">
      <c r="A60" s="81" t="s">
        <v>88</v>
      </c>
      <c r="B60" s="144"/>
      <c r="C60" s="144"/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  <c r="BM60" s="144"/>
      <c r="BN60" s="145"/>
      <c r="BO60" s="6"/>
      <c r="BP60" s="6"/>
      <c r="BQ60" s="6"/>
    </row>
    <row r="61" spans="1:69" s="25" customFormat="1" ht="15.75" customHeight="1" x14ac:dyDescent="0.25">
      <c r="A61" s="60" t="s">
        <v>54</v>
      </c>
      <c r="B61" s="60"/>
      <c r="C61" s="61" t="s">
        <v>43</v>
      </c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2" t="s">
        <v>41</v>
      </c>
      <c r="T61" s="63"/>
      <c r="U61" s="63"/>
      <c r="V61" s="63"/>
      <c r="W61" s="63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9"/>
      <c r="AI61" s="64">
        <v>150618.70000000001</v>
      </c>
      <c r="AJ61" s="65"/>
      <c r="AK61" s="65"/>
      <c r="AL61" s="65"/>
      <c r="AM61" s="65"/>
      <c r="AN61" s="66"/>
      <c r="AO61" s="66"/>
      <c r="AP61" s="66"/>
      <c r="AQ61" s="66"/>
      <c r="AR61" s="66"/>
      <c r="AS61" s="66"/>
      <c r="AT61" s="66"/>
      <c r="AU61" s="66"/>
      <c r="AV61" s="66"/>
      <c r="AW61" s="66"/>
      <c r="AX61" s="67"/>
      <c r="AY61" s="62" t="s">
        <v>41</v>
      </c>
      <c r="AZ61" s="63"/>
      <c r="BA61" s="63"/>
      <c r="BB61" s="63"/>
      <c r="BC61" s="63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9"/>
      <c r="BO61" s="9"/>
      <c r="BP61" s="9"/>
      <c r="BQ61" s="9"/>
    </row>
    <row r="62" spans="1:69" s="25" customFormat="1" ht="15" customHeight="1" x14ac:dyDescent="0.25">
      <c r="A62" s="60" t="s">
        <v>55</v>
      </c>
      <c r="B62" s="60"/>
      <c r="C62" s="61" t="s">
        <v>56</v>
      </c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2" t="s">
        <v>41</v>
      </c>
      <c r="T62" s="63"/>
      <c r="U62" s="63"/>
      <c r="V62" s="63"/>
      <c r="W62" s="63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9"/>
      <c r="AI62" s="64">
        <v>1400</v>
      </c>
      <c r="AJ62" s="65"/>
      <c r="AK62" s="65"/>
      <c r="AL62" s="65"/>
      <c r="AM62" s="65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7"/>
      <c r="AY62" s="62" t="s">
        <v>41</v>
      </c>
      <c r="AZ62" s="63"/>
      <c r="BA62" s="63"/>
      <c r="BB62" s="63"/>
      <c r="BC62" s="63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9"/>
      <c r="BO62" s="9"/>
      <c r="BP62" s="9"/>
      <c r="BQ62" s="9"/>
    </row>
    <row r="63" spans="1:69" ht="15.75" customHeight="1" x14ac:dyDescent="0.2">
      <c r="A63" s="217" t="s">
        <v>291</v>
      </c>
      <c r="B63" s="180"/>
      <c r="C63" s="180"/>
      <c r="D63" s="180"/>
      <c r="E63" s="180"/>
      <c r="F63" s="180"/>
      <c r="G63" s="180"/>
      <c r="H63" s="180"/>
      <c r="I63" s="180"/>
      <c r="J63" s="180"/>
      <c r="K63" s="180"/>
      <c r="L63" s="180"/>
      <c r="M63" s="180"/>
      <c r="N63" s="180"/>
      <c r="O63" s="180"/>
      <c r="P63" s="180"/>
      <c r="Q63" s="180"/>
      <c r="R63" s="180"/>
      <c r="S63" s="180"/>
      <c r="T63" s="180"/>
      <c r="U63" s="180"/>
      <c r="V63" s="180"/>
      <c r="W63" s="180"/>
      <c r="X63" s="180"/>
      <c r="Y63" s="180"/>
      <c r="Z63" s="180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  <c r="AL63" s="180"/>
      <c r="AM63" s="180"/>
      <c r="AN63" s="180"/>
      <c r="AO63" s="180"/>
      <c r="AP63" s="180"/>
      <c r="AQ63" s="180"/>
      <c r="AR63" s="180"/>
      <c r="AS63" s="180"/>
      <c r="AT63" s="180"/>
      <c r="AU63" s="180"/>
      <c r="AV63" s="180"/>
      <c r="AW63" s="180"/>
      <c r="AX63" s="180"/>
      <c r="AY63" s="180"/>
      <c r="AZ63" s="180"/>
      <c r="BA63" s="180"/>
      <c r="BB63" s="180"/>
      <c r="BC63" s="180"/>
      <c r="BD63" s="180"/>
      <c r="BE63" s="180"/>
      <c r="BF63" s="180"/>
      <c r="BG63" s="180"/>
      <c r="BH63" s="180"/>
      <c r="BI63" s="180"/>
      <c r="BJ63" s="180"/>
      <c r="BK63" s="180"/>
      <c r="BL63" s="180"/>
      <c r="BM63" s="180"/>
      <c r="BN63" s="181"/>
      <c r="BO63" s="6"/>
      <c r="BP63" s="6"/>
      <c r="BQ63" s="6"/>
    </row>
    <row r="65" spans="1:80" ht="15.75" customHeight="1" x14ac:dyDescent="0.2">
      <c r="A65" s="38" t="s">
        <v>87</v>
      </c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</row>
    <row r="66" spans="1:80" ht="8.25" customHeight="1" x14ac:dyDescent="0.2"/>
    <row r="67" spans="1:80" ht="45" customHeight="1" x14ac:dyDescent="0.2">
      <c r="A67" s="40" t="s">
        <v>3</v>
      </c>
      <c r="B67" s="146"/>
      <c r="C67" s="40" t="s">
        <v>4</v>
      </c>
      <c r="D67" s="41"/>
      <c r="E67" s="41"/>
      <c r="F67" s="41"/>
      <c r="G67" s="41"/>
      <c r="H67" s="41"/>
      <c r="I67" s="41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3"/>
      <c r="Y67" s="55" t="s">
        <v>16</v>
      </c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 t="s">
        <v>39</v>
      </c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156" t="s">
        <v>0</v>
      </c>
      <c r="BD67" s="156"/>
      <c r="BE67" s="156"/>
      <c r="BF67" s="156"/>
      <c r="BG67" s="156"/>
      <c r="BH67" s="156"/>
      <c r="BI67" s="156"/>
      <c r="BJ67" s="156"/>
      <c r="BK67" s="156"/>
      <c r="BL67" s="156"/>
      <c r="BM67" s="156"/>
      <c r="BN67" s="156"/>
      <c r="BO67" s="156"/>
      <c r="BP67" s="156"/>
      <c r="BQ67" s="156"/>
      <c r="BR67" s="8"/>
      <c r="BS67" s="8"/>
      <c r="BT67" s="8"/>
      <c r="BU67" s="8"/>
      <c r="BV67" s="8"/>
      <c r="BW67" s="8"/>
      <c r="BX67" s="8"/>
      <c r="BY67" s="8"/>
      <c r="BZ67" s="7"/>
    </row>
    <row r="68" spans="1:80" ht="32.25" customHeight="1" x14ac:dyDescent="0.2">
      <c r="A68" s="44"/>
      <c r="B68" s="147"/>
      <c r="C68" s="44"/>
      <c r="D68" s="45"/>
      <c r="E68" s="45"/>
      <c r="F68" s="45"/>
      <c r="G68" s="45"/>
      <c r="H68" s="45"/>
      <c r="I68" s="45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7"/>
      <c r="Y68" s="48" t="s">
        <v>2</v>
      </c>
      <c r="Z68" s="49"/>
      <c r="AA68" s="49"/>
      <c r="AB68" s="49"/>
      <c r="AC68" s="50"/>
      <c r="AD68" s="48" t="s">
        <v>1</v>
      </c>
      <c r="AE68" s="49"/>
      <c r="AF68" s="49"/>
      <c r="AG68" s="49"/>
      <c r="AH68" s="50"/>
      <c r="AI68" s="55" t="s">
        <v>17</v>
      </c>
      <c r="AJ68" s="55"/>
      <c r="AK68" s="55"/>
      <c r="AL68" s="55"/>
      <c r="AM68" s="55"/>
      <c r="AN68" s="55" t="s">
        <v>2</v>
      </c>
      <c r="AO68" s="55"/>
      <c r="AP68" s="55"/>
      <c r="AQ68" s="55"/>
      <c r="AR68" s="55"/>
      <c r="AS68" s="55" t="s">
        <v>1</v>
      </c>
      <c r="AT68" s="55"/>
      <c r="AU68" s="55"/>
      <c r="AV68" s="55"/>
      <c r="AW68" s="55"/>
      <c r="AX68" s="55" t="s">
        <v>17</v>
      </c>
      <c r="AY68" s="55"/>
      <c r="AZ68" s="55"/>
      <c r="BA68" s="55"/>
      <c r="BB68" s="55"/>
      <c r="BC68" s="55" t="s">
        <v>2</v>
      </c>
      <c r="BD68" s="55"/>
      <c r="BE68" s="55"/>
      <c r="BF68" s="55"/>
      <c r="BG68" s="55"/>
      <c r="BH68" s="55" t="s">
        <v>1</v>
      </c>
      <c r="BI68" s="55"/>
      <c r="BJ68" s="55"/>
      <c r="BK68" s="55"/>
      <c r="BL68" s="55"/>
      <c r="BM68" s="55" t="s">
        <v>17</v>
      </c>
      <c r="BN68" s="55"/>
      <c r="BO68" s="55"/>
      <c r="BP68" s="55"/>
      <c r="BQ68" s="55"/>
      <c r="BR68" s="2"/>
      <c r="BS68" s="2"/>
      <c r="BT68" s="2"/>
      <c r="BU68" s="2"/>
      <c r="BV68" s="2"/>
      <c r="BW68" s="2"/>
      <c r="BX68" s="2"/>
      <c r="BY68" s="2"/>
      <c r="BZ68" s="7"/>
    </row>
    <row r="69" spans="1:80" ht="15.95" customHeight="1" x14ac:dyDescent="0.2">
      <c r="A69" s="55">
        <v>1</v>
      </c>
      <c r="B69" s="55"/>
      <c r="C69" s="48">
        <v>2</v>
      </c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50"/>
      <c r="Y69" s="55">
        <v>3</v>
      </c>
      <c r="Z69" s="55"/>
      <c r="AA69" s="55"/>
      <c r="AB69" s="55"/>
      <c r="AC69" s="55"/>
      <c r="AD69" s="55">
        <v>4</v>
      </c>
      <c r="AE69" s="55"/>
      <c r="AF69" s="55"/>
      <c r="AG69" s="55"/>
      <c r="AH69" s="55"/>
      <c r="AI69" s="55">
        <v>5</v>
      </c>
      <c r="AJ69" s="55"/>
      <c r="AK69" s="55"/>
      <c r="AL69" s="55"/>
      <c r="AM69" s="55"/>
      <c r="AN69" s="48">
        <v>6</v>
      </c>
      <c r="AO69" s="49"/>
      <c r="AP69" s="49"/>
      <c r="AQ69" s="49"/>
      <c r="AR69" s="50"/>
      <c r="AS69" s="48">
        <v>7</v>
      </c>
      <c r="AT69" s="49"/>
      <c r="AU69" s="49"/>
      <c r="AV69" s="49"/>
      <c r="AW69" s="50"/>
      <c r="AX69" s="48">
        <v>8</v>
      </c>
      <c r="AY69" s="49"/>
      <c r="AZ69" s="49"/>
      <c r="BA69" s="49"/>
      <c r="BB69" s="50"/>
      <c r="BC69" s="48">
        <v>9</v>
      </c>
      <c r="BD69" s="49"/>
      <c r="BE69" s="49"/>
      <c r="BF69" s="49"/>
      <c r="BG69" s="50"/>
      <c r="BH69" s="48">
        <v>10</v>
      </c>
      <c r="BI69" s="49"/>
      <c r="BJ69" s="49"/>
      <c r="BK69" s="49"/>
      <c r="BL69" s="50"/>
      <c r="BM69" s="48">
        <v>11</v>
      </c>
      <c r="BN69" s="49"/>
      <c r="BO69" s="49"/>
      <c r="BP69" s="49"/>
      <c r="BQ69" s="50"/>
      <c r="BR69" s="2"/>
      <c r="BS69" s="2"/>
      <c r="BT69" s="2"/>
      <c r="BU69" s="2"/>
      <c r="BV69" s="2"/>
      <c r="BW69" s="2"/>
      <c r="BX69" s="2"/>
      <c r="BY69" s="2"/>
      <c r="BZ69" s="7"/>
    </row>
    <row r="70" spans="1:80" ht="12.75" hidden="1" customHeight="1" x14ac:dyDescent="0.2">
      <c r="A70" s="39" t="s">
        <v>11</v>
      </c>
      <c r="B70" s="39"/>
      <c r="C70" s="51" t="s">
        <v>12</v>
      </c>
      <c r="D70" s="52"/>
      <c r="E70" s="52"/>
      <c r="F70" s="52"/>
      <c r="G70" s="52"/>
      <c r="H70" s="52"/>
      <c r="I70" s="52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4"/>
      <c r="Y70" s="105" t="s">
        <v>33</v>
      </c>
      <c r="Z70" s="105"/>
      <c r="AA70" s="105"/>
      <c r="AB70" s="105"/>
      <c r="AC70" s="105"/>
      <c r="AD70" s="105" t="s">
        <v>91</v>
      </c>
      <c r="AE70" s="105"/>
      <c r="AF70" s="105"/>
      <c r="AG70" s="105"/>
      <c r="AH70" s="105"/>
      <c r="AI70" s="105" t="s">
        <v>13</v>
      </c>
      <c r="AJ70" s="105"/>
      <c r="AK70" s="105"/>
      <c r="AL70" s="105"/>
      <c r="AM70" s="105"/>
      <c r="AN70" s="105" t="s">
        <v>34</v>
      </c>
      <c r="AO70" s="105"/>
      <c r="AP70" s="105"/>
      <c r="AQ70" s="105"/>
      <c r="AR70" s="105"/>
      <c r="AS70" s="105" t="s">
        <v>19</v>
      </c>
      <c r="AT70" s="105"/>
      <c r="AU70" s="105"/>
      <c r="AV70" s="105"/>
      <c r="AW70" s="105"/>
      <c r="AX70" s="105" t="s">
        <v>13</v>
      </c>
      <c r="AY70" s="105"/>
      <c r="AZ70" s="105"/>
      <c r="BA70" s="105"/>
      <c r="BB70" s="105"/>
      <c r="BC70" s="105" t="s">
        <v>21</v>
      </c>
      <c r="BD70" s="105"/>
      <c r="BE70" s="105"/>
      <c r="BF70" s="105"/>
      <c r="BG70" s="105"/>
      <c r="BH70" s="105" t="s">
        <v>21</v>
      </c>
      <c r="BI70" s="105"/>
      <c r="BJ70" s="105"/>
      <c r="BK70" s="105"/>
      <c r="BL70" s="105"/>
      <c r="BM70" s="151" t="s">
        <v>13</v>
      </c>
      <c r="BN70" s="151"/>
      <c r="BO70" s="151"/>
      <c r="BP70" s="151"/>
      <c r="BQ70" s="151"/>
      <c r="BR70" s="10"/>
      <c r="BS70" s="10"/>
      <c r="BT70" s="7"/>
      <c r="BU70" s="7"/>
      <c r="BV70" s="7"/>
      <c r="BW70" s="7"/>
      <c r="BX70" s="7"/>
      <c r="BY70" s="7"/>
      <c r="BZ70" s="7"/>
      <c r="CA70" s="1" t="s">
        <v>93</v>
      </c>
    </row>
    <row r="71" spans="1:80" s="187" customFormat="1" ht="12.75" customHeight="1" x14ac:dyDescent="0.2">
      <c r="A71" s="82"/>
      <c r="B71" s="82"/>
      <c r="C71" s="188" t="s">
        <v>108</v>
      </c>
      <c r="D71" s="191"/>
      <c r="E71" s="191"/>
      <c r="F71" s="191"/>
      <c r="G71" s="191"/>
      <c r="H71" s="191"/>
      <c r="I71" s="191"/>
      <c r="J71" s="191"/>
      <c r="K71" s="191"/>
      <c r="L71" s="191"/>
      <c r="M71" s="191"/>
      <c r="N71" s="191"/>
      <c r="O71" s="191"/>
      <c r="P71" s="191"/>
      <c r="Q71" s="191"/>
      <c r="R71" s="191"/>
      <c r="S71" s="191"/>
      <c r="T71" s="191"/>
      <c r="U71" s="191"/>
      <c r="V71" s="191"/>
      <c r="W71" s="191"/>
      <c r="X71" s="191"/>
      <c r="Y71" s="191"/>
      <c r="Z71" s="191"/>
      <c r="AA71" s="191"/>
      <c r="AB71" s="191"/>
      <c r="AC71" s="191"/>
      <c r="AD71" s="191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91"/>
      <c r="AQ71" s="191"/>
      <c r="AR71" s="191"/>
      <c r="AS71" s="191"/>
      <c r="AT71" s="191"/>
      <c r="AU71" s="191"/>
      <c r="AV71" s="191"/>
      <c r="AW71" s="191"/>
      <c r="AX71" s="191"/>
      <c r="AY71" s="191"/>
      <c r="AZ71" s="191"/>
      <c r="BA71" s="191"/>
      <c r="BB71" s="191"/>
      <c r="BC71" s="191"/>
      <c r="BD71" s="191"/>
      <c r="BE71" s="191"/>
      <c r="BF71" s="191"/>
      <c r="BG71" s="191"/>
      <c r="BH71" s="191"/>
      <c r="BI71" s="191"/>
      <c r="BJ71" s="191"/>
      <c r="BK71" s="191"/>
      <c r="BL71" s="191"/>
      <c r="BM71" s="191"/>
      <c r="BN71" s="191"/>
      <c r="BO71" s="191"/>
      <c r="BP71" s="191"/>
      <c r="BQ71" s="192"/>
      <c r="BR71" s="185"/>
      <c r="BS71" s="185"/>
      <c r="BT71" s="185"/>
      <c r="BU71" s="185"/>
      <c r="BV71" s="185"/>
      <c r="BW71" s="185"/>
      <c r="BX71" s="185"/>
      <c r="BY71" s="185"/>
      <c r="BZ71" s="186"/>
      <c r="CA71" s="187" t="s">
        <v>94</v>
      </c>
      <c r="CB71" s="187" t="s">
        <v>126</v>
      </c>
    </row>
    <row r="72" spans="1:80" s="187" customFormat="1" x14ac:dyDescent="0.2">
      <c r="A72" s="82"/>
      <c r="B72" s="82"/>
      <c r="C72" s="182" t="s">
        <v>127</v>
      </c>
      <c r="D72" s="183"/>
      <c r="E72" s="183"/>
      <c r="F72" s="183"/>
      <c r="G72" s="183"/>
      <c r="H72" s="183"/>
      <c r="I72" s="183"/>
      <c r="J72" s="183"/>
      <c r="K72" s="183"/>
      <c r="L72" s="183"/>
      <c r="M72" s="183"/>
      <c r="N72" s="183"/>
      <c r="O72" s="183"/>
      <c r="P72" s="183"/>
      <c r="Q72" s="183"/>
      <c r="R72" s="183"/>
      <c r="S72" s="183"/>
      <c r="T72" s="183"/>
      <c r="U72" s="183"/>
      <c r="V72" s="183"/>
      <c r="W72" s="183"/>
      <c r="X72" s="184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  <c r="BP72" s="97"/>
      <c r="BQ72" s="97"/>
      <c r="BR72" s="185"/>
      <c r="BS72" s="185"/>
      <c r="BT72" s="185"/>
      <c r="BU72" s="185"/>
      <c r="BV72" s="185"/>
      <c r="BW72" s="185"/>
      <c r="BX72" s="185"/>
      <c r="BY72" s="185"/>
      <c r="BZ72" s="186"/>
    </row>
    <row r="73" spans="1:80" s="30" customFormat="1" ht="12.75" customHeight="1" x14ac:dyDescent="0.2">
      <c r="A73" s="88"/>
      <c r="B73" s="88"/>
      <c r="C73" s="179" t="s">
        <v>128</v>
      </c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90"/>
      <c r="Y73" s="95">
        <v>0</v>
      </c>
      <c r="Z73" s="95"/>
      <c r="AA73" s="95"/>
      <c r="AB73" s="95"/>
      <c r="AC73" s="95"/>
      <c r="AD73" s="95">
        <v>187544.39</v>
      </c>
      <c r="AE73" s="95"/>
      <c r="AF73" s="95"/>
      <c r="AG73" s="95"/>
      <c r="AH73" s="95"/>
      <c r="AI73" s="95">
        <v>187544.39</v>
      </c>
      <c r="AJ73" s="95"/>
      <c r="AK73" s="95"/>
      <c r="AL73" s="95"/>
      <c r="AM73" s="95"/>
      <c r="AN73" s="95">
        <v>0</v>
      </c>
      <c r="AO73" s="95"/>
      <c r="AP73" s="95"/>
      <c r="AQ73" s="95"/>
      <c r="AR73" s="95"/>
      <c r="AS73" s="95">
        <v>78309</v>
      </c>
      <c r="AT73" s="95"/>
      <c r="AU73" s="95"/>
      <c r="AV73" s="95"/>
      <c r="AW73" s="95"/>
      <c r="AX73" s="95">
        <v>78309</v>
      </c>
      <c r="AY73" s="95"/>
      <c r="AZ73" s="95"/>
      <c r="BA73" s="95"/>
      <c r="BB73" s="95"/>
      <c r="BC73" s="95">
        <f>AN73-Y73</f>
        <v>0</v>
      </c>
      <c r="BD73" s="95"/>
      <c r="BE73" s="95"/>
      <c r="BF73" s="95"/>
      <c r="BG73" s="95"/>
      <c r="BH73" s="95">
        <f>AS73-AD73</f>
        <v>-109235.39000000001</v>
      </c>
      <c r="BI73" s="95"/>
      <c r="BJ73" s="95"/>
      <c r="BK73" s="95"/>
      <c r="BL73" s="95"/>
      <c r="BM73" s="95">
        <v>-109235.39000000001</v>
      </c>
      <c r="BN73" s="95"/>
      <c r="BO73" s="95"/>
      <c r="BP73" s="95"/>
      <c r="BQ73" s="95"/>
      <c r="BR73" s="31"/>
      <c r="BS73" s="31"/>
      <c r="BT73" s="31"/>
      <c r="BU73" s="31"/>
      <c r="BV73" s="31"/>
      <c r="BW73" s="31"/>
      <c r="BX73" s="31"/>
      <c r="BY73" s="31"/>
      <c r="BZ73" s="36"/>
    </row>
    <row r="74" spans="1:80" s="30" customFormat="1" ht="12.75" customHeight="1" x14ac:dyDescent="0.2">
      <c r="A74" s="88"/>
      <c r="B74" s="88"/>
      <c r="C74" s="179" t="s">
        <v>130</v>
      </c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4"/>
      <c r="BR74" s="31"/>
      <c r="BS74" s="31"/>
      <c r="BT74" s="31"/>
      <c r="BU74" s="31"/>
      <c r="BV74" s="31"/>
      <c r="BW74" s="31"/>
      <c r="BX74" s="31"/>
      <c r="BY74" s="31"/>
      <c r="BZ74" s="36"/>
      <c r="CB74" s="30" t="s">
        <v>129</v>
      </c>
    </row>
    <row r="75" spans="1:80" s="187" customFormat="1" x14ac:dyDescent="0.2">
      <c r="A75" s="82"/>
      <c r="B75" s="82"/>
      <c r="C75" s="182" t="s">
        <v>131</v>
      </c>
      <c r="D75" s="183"/>
      <c r="E75" s="183"/>
      <c r="F75" s="183"/>
      <c r="G75" s="183"/>
      <c r="H75" s="183"/>
      <c r="I75" s="183"/>
      <c r="J75" s="183"/>
      <c r="K75" s="183"/>
      <c r="L75" s="183"/>
      <c r="M75" s="183"/>
      <c r="N75" s="183"/>
      <c r="O75" s="183"/>
      <c r="P75" s="183"/>
      <c r="Q75" s="183"/>
      <c r="R75" s="183"/>
      <c r="S75" s="183"/>
      <c r="T75" s="183"/>
      <c r="U75" s="183"/>
      <c r="V75" s="183"/>
      <c r="W75" s="183"/>
      <c r="X75" s="184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185"/>
      <c r="BS75" s="185"/>
      <c r="BT75" s="185"/>
      <c r="BU75" s="185"/>
      <c r="BV75" s="185"/>
      <c r="BW75" s="185"/>
      <c r="BX75" s="185"/>
      <c r="BY75" s="185"/>
      <c r="BZ75" s="186"/>
    </row>
    <row r="76" spans="1:80" s="30" customFormat="1" ht="12.75" customHeight="1" x14ac:dyDescent="0.2">
      <c r="A76" s="88"/>
      <c r="B76" s="88"/>
      <c r="C76" s="179" t="s">
        <v>132</v>
      </c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90"/>
      <c r="Y76" s="95">
        <v>0</v>
      </c>
      <c r="Z76" s="95"/>
      <c r="AA76" s="95"/>
      <c r="AB76" s="95"/>
      <c r="AC76" s="95"/>
      <c r="AD76" s="95">
        <v>100</v>
      </c>
      <c r="AE76" s="95"/>
      <c r="AF76" s="95"/>
      <c r="AG76" s="95"/>
      <c r="AH76" s="95"/>
      <c r="AI76" s="95">
        <v>100</v>
      </c>
      <c r="AJ76" s="95"/>
      <c r="AK76" s="95"/>
      <c r="AL76" s="95"/>
      <c r="AM76" s="95"/>
      <c r="AN76" s="95">
        <v>0</v>
      </c>
      <c r="AO76" s="95"/>
      <c r="AP76" s="95"/>
      <c r="AQ76" s="95"/>
      <c r="AR76" s="95"/>
      <c r="AS76" s="95">
        <v>2</v>
      </c>
      <c r="AT76" s="95"/>
      <c r="AU76" s="95"/>
      <c r="AV76" s="95"/>
      <c r="AW76" s="95"/>
      <c r="AX76" s="95">
        <v>2</v>
      </c>
      <c r="AY76" s="95"/>
      <c r="AZ76" s="95"/>
      <c r="BA76" s="95"/>
      <c r="BB76" s="95"/>
      <c r="BC76" s="95">
        <f>AN76-Y76</f>
        <v>0</v>
      </c>
      <c r="BD76" s="95"/>
      <c r="BE76" s="95"/>
      <c r="BF76" s="95"/>
      <c r="BG76" s="95"/>
      <c r="BH76" s="95">
        <f>AS76-AD76</f>
        <v>-98</v>
      </c>
      <c r="BI76" s="95"/>
      <c r="BJ76" s="95"/>
      <c r="BK76" s="95"/>
      <c r="BL76" s="95"/>
      <c r="BM76" s="95">
        <v>-98</v>
      </c>
      <c r="BN76" s="95"/>
      <c r="BO76" s="95"/>
      <c r="BP76" s="95"/>
      <c r="BQ76" s="95"/>
      <c r="BR76" s="31"/>
      <c r="BS76" s="31"/>
      <c r="BT76" s="31"/>
      <c r="BU76" s="31"/>
      <c r="BV76" s="31"/>
      <c r="BW76" s="31"/>
      <c r="BX76" s="31"/>
      <c r="BY76" s="31"/>
      <c r="BZ76" s="36"/>
    </row>
    <row r="77" spans="1:80" s="30" customFormat="1" ht="12.75" customHeight="1" x14ac:dyDescent="0.2">
      <c r="A77" s="88"/>
      <c r="B77" s="88"/>
      <c r="C77" s="179" t="s">
        <v>130</v>
      </c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193"/>
      <c r="W77" s="193"/>
      <c r="X77" s="193"/>
      <c r="Y77" s="193"/>
      <c r="Z77" s="193"/>
      <c r="AA77" s="193"/>
      <c r="AB77" s="193"/>
      <c r="AC77" s="193"/>
      <c r="AD77" s="193"/>
      <c r="AE77" s="193"/>
      <c r="AF77" s="193"/>
      <c r="AG77" s="193"/>
      <c r="AH77" s="193"/>
      <c r="AI77" s="193"/>
      <c r="AJ77" s="193"/>
      <c r="AK77" s="193"/>
      <c r="AL77" s="193"/>
      <c r="AM77" s="193"/>
      <c r="AN77" s="193"/>
      <c r="AO77" s="193"/>
      <c r="AP77" s="193"/>
      <c r="AQ77" s="193"/>
      <c r="AR77" s="193"/>
      <c r="AS77" s="193"/>
      <c r="AT77" s="193"/>
      <c r="AU77" s="193"/>
      <c r="AV77" s="193"/>
      <c r="AW77" s="193"/>
      <c r="AX77" s="193"/>
      <c r="AY77" s="193"/>
      <c r="AZ77" s="193"/>
      <c r="BA77" s="193"/>
      <c r="BB77" s="193"/>
      <c r="BC77" s="193"/>
      <c r="BD77" s="193"/>
      <c r="BE77" s="193"/>
      <c r="BF77" s="193"/>
      <c r="BG77" s="193"/>
      <c r="BH77" s="193"/>
      <c r="BI77" s="193"/>
      <c r="BJ77" s="193"/>
      <c r="BK77" s="193"/>
      <c r="BL77" s="193"/>
      <c r="BM77" s="193"/>
      <c r="BN77" s="193"/>
      <c r="BO77" s="193"/>
      <c r="BP77" s="193"/>
      <c r="BQ77" s="194"/>
      <c r="BR77" s="31"/>
      <c r="BS77" s="31"/>
      <c r="BT77" s="31"/>
      <c r="BU77" s="31"/>
      <c r="BV77" s="31"/>
      <c r="BW77" s="31"/>
      <c r="BX77" s="31"/>
      <c r="BY77" s="31"/>
      <c r="BZ77" s="36"/>
      <c r="CB77" s="30" t="s">
        <v>133</v>
      </c>
    </row>
    <row r="78" spans="1:80" s="187" customFormat="1" x14ac:dyDescent="0.2">
      <c r="A78" s="82"/>
      <c r="B78" s="82"/>
      <c r="C78" s="182" t="s">
        <v>134</v>
      </c>
      <c r="D78" s="183"/>
      <c r="E78" s="183"/>
      <c r="F78" s="183"/>
      <c r="G78" s="183"/>
      <c r="H78" s="183"/>
      <c r="I78" s="183"/>
      <c r="J78" s="183"/>
      <c r="K78" s="183"/>
      <c r="L78" s="183"/>
      <c r="M78" s="183"/>
      <c r="N78" s="183"/>
      <c r="O78" s="183"/>
      <c r="P78" s="183"/>
      <c r="Q78" s="183"/>
      <c r="R78" s="183"/>
      <c r="S78" s="183"/>
      <c r="T78" s="183"/>
      <c r="U78" s="183"/>
      <c r="V78" s="183"/>
      <c r="W78" s="183"/>
      <c r="X78" s="184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  <c r="BP78" s="97"/>
      <c r="BQ78" s="97"/>
      <c r="BR78" s="185"/>
      <c r="BS78" s="185"/>
      <c r="BT78" s="185"/>
      <c r="BU78" s="185"/>
      <c r="BV78" s="185"/>
      <c r="BW78" s="185"/>
      <c r="BX78" s="185"/>
      <c r="BY78" s="185"/>
      <c r="BZ78" s="186"/>
    </row>
    <row r="79" spans="1:80" s="30" customFormat="1" ht="12.75" customHeight="1" x14ac:dyDescent="0.2">
      <c r="A79" s="88"/>
      <c r="B79" s="88"/>
      <c r="C79" s="179" t="s">
        <v>135</v>
      </c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  <c r="R79" s="189"/>
      <c r="S79" s="189"/>
      <c r="T79" s="189"/>
      <c r="U79" s="189"/>
      <c r="V79" s="189"/>
      <c r="W79" s="189"/>
      <c r="X79" s="190"/>
      <c r="Y79" s="95">
        <v>0</v>
      </c>
      <c r="Z79" s="95"/>
      <c r="AA79" s="95"/>
      <c r="AB79" s="95"/>
      <c r="AC79" s="95"/>
      <c r="AD79" s="95">
        <v>1875</v>
      </c>
      <c r="AE79" s="95"/>
      <c r="AF79" s="95"/>
      <c r="AG79" s="95"/>
      <c r="AH79" s="95"/>
      <c r="AI79" s="95">
        <v>1875</v>
      </c>
      <c r="AJ79" s="95"/>
      <c r="AK79" s="95"/>
      <c r="AL79" s="95"/>
      <c r="AM79" s="95"/>
      <c r="AN79" s="95">
        <v>0</v>
      </c>
      <c r="AO79" s="95"/>
      <c r="AP79" s="95"/>
      <c r="AQ79" s="95"/>
      <c r="AR79" s="95"/>
      <c r="AS79" s="95">
        <v>39155</v>
      </c>
      <c r="AT79" s="95"/>
      <c r="AU79" s="95"/>
      <c r="AV79" s="95"/>
      <c r="AW79" s="95"/>
      <c r="AX79" s="95">
        <v>39155</v>
      </c>
      <c r="AY79" s="95"/>
      <c r="AZ79" s="95"/>
      <c r="BA79" s="95"/>
      <c r="BB79" s="95"/>
      <c r="BC79" s="95">
        <f>AN79-Y79</f>
        <v>0</v>
      </c>
      <c r="BD79" s="95"/>
      <c r="BE79" s="95"/>
      <c r="BF79" s="95"/>
      <c r="BG79" s="95"/>
      <c r="BH79" s="95">
        <f>AS79-AD79</f>
        <v>37280</v>
      </c>
      <c r="BI79" s="95"/>
      <c r="BJ79" s="95"/>
      <c r="BK79" s="95"/>
      <c r="BL79" s="95"/>
      <c r="BM79" s="95">
        <v>37280</v>
      </c>
      <c r="BN79" s="95"/>
      <c r="BO79" s="95"/>
      <c r="BP79" s="95"/>
      <c r="BQ79" s="95"/>
      <c r="BR79" s="31"/>
      <c r="BS79" s="31"/>
      <c r="BT79" s="31"/>
      <c r="BU79" s="31"/>
      <c r="BV79" s="31"/>
      <c r="BW79" s="31"/>
      <c r="BX79" s="31"/>
      <c r="BY79" s="31"/>
      <c r="BZ79" s="36"/>
    </row>
    <row r="80" spans="1:80" s="30" customFormat="1" ht="12.75" customHeight="1" x14ac:dyDescent="0.2">
      <c r="A80" s="88"/>
      <c r="B80" s="88"/>
      <c r="C80" s="179" t="s">
        <v>137</v>
      </c>
      <c r="D80" s="193"/>
      <c r="E80" s="193"/>
      <c r="F80" s="193"/>
      <c r="G80" s="193"/>
      <c r="H80" s="193"/>
      <c r="I80" s="193"/>
      <c r="J80" s="193"/>
      <c r="K80" s="193"/>
      <c r="L80" s="193"/>
      <c r="M80" s="193"/>
      <c r="N80" s="193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  <c r="AL80" s="193"/>
      <c r="AM80" s="193"/>
      <c r="AN80" s="193"/>
      <c r="AO80" s="193"/>
      <c r="AP80" s="193"/>
      <c r="AQ80" s="193"/>
      <c r="AR80" s="193"/>
      <c r="AS80" s="193"/>
      <c r="AT80" s="193"/>
      <c r="AU80" s="193"/>
      <c r="AV80" s="193"/>
      <c r="AW80" s="193"/>
      <c r="AX80" s="193"/>
      <c r="AY80" s="193"/>
      <c r="AZ80" s="193"/>
      <c r="BA80" s="193"/>
      <c r="BB80" s="193"/>
      <c r="BC80" s="193"/>
      <c r="BD80" s="193"/>
      <c r="BE80" s="193"/>
      <c r="BF80" s="193"/>
      <c r="BG80" s="193"/>
      <c r="BH80" s="193"/>
      <c r="BI80" s="193"/>
      <c r="BJ80" s="193"/>
      <c r="BK80" s="193"/>
      <c r="BL80" s="193"/>
      <c r="BM80" s="193"/>
      <c r="BN80" s="193"/>
      <c r="BO80" s="193"/>
      <c r="BP80" s="193"/>
      <c r="BQ80" s="194"/>
      <c r="BR80" s="31"/>
      <c r="BS80" s="31"/>
      <c r="BT80" s="31"/>
      <c r="BU80" s="31"/>
      <c r="BV80" s="31"/>
      <c r="BW80" s="31"/>
      <c r="BX80" s="31"/>
      <c r="BY80" s="31"/>
      <c r="BZ80" s="36"/>
      <c r="CB80" s="30" t="s">
        <v>136</v>
      </c>
    </row>
    <row r="81" spans="1:80" s="187" customFormat="1" x14ac:dyDescent="0.2">
      <c r="A81" s="82"/>
      <c r="B81" s="82"/>
      <c r="C81" s="182" t="s">
        <v>138</v>
      </c>
      <c r="D81" s="183"/>
      <c r="E81" s="183"/>
      <c r="F81" s="183"/>
      <c r="G81" s="183"/>
      <c r="H81" s="183"/>
      <c r="I81" s="183"/>
      <c r="J81" s="183"/>
      <c r="K81" s="183"/>
      <c r="L81" s="183"/>
      <c r="M81" s="183"/>
      <c r="N81" s="183"/>
      <c r="O81" s="183"/>
      <c r="P81" s="183"/>
      <c r="Q81" s="183"/>
      <c r="R81" s="183"/>
      <c r="S81" s="183"/>
      <c r="T81" s="183"/>
      <c r="U81" s="183"/>
      <c r="V81" s="183"/>
      <c r="W81" s="183"/>
      <c r="X81" s="184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  <c r="BP81" s="97"/>
      <c r="BQ81" s="97"/>
      <c r="BR81" s="185"/>
      <c r="BS81" s="185"/>
      <c r="BT81" s="185"/>
      <c r="BU81" s="185"/>
      <c r="BV81" s="185"/>
      <c r="BW81" s="185"/>
      <c r="BX81" s="185"/>
      <c r="BY81" s="185"/>
      <c r="BZ81" s="186"/>
    </row>
    <row r="82" spans="1:80" s="30" customFormat="1" ht="12.75" customHeight="1" x14ac:dyDescent="0.2">
      <c r="A82" s="88"/>
      <c r="B82" s="88"/>
      <c r="C82" s="179" t="s">
        <v>139</v>
      </c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90"/>
      <c r="Y82" s="95">
        <v>0</v>
      </c>
      <c r="Z82" s="95"/>
      <c r="AA82" s="95"/>
      <c r="AB82" s="95"/>
      <c r="AC82" s="95"/>
      <c r="AD82" s="95">
        <v>100</v>
      </c>
      <c r="AE82" s="95"/>
      <c r="AF82" s="95"/>
      <c r="AG82" s="95"/>
      <c r="AH82" s="95"/>
      <c r="AI82" s="95">
        <v>100</v>
      </c>
      <c r="AJ82" s="95"/>
      <c r="AK82" s="95"/>
      <c r="AL82" s="95"/>
      <c r="AM82" s="95"/>
      <c r="AN82" s="95">
        <v>0</v>
      </c>
      <c r="AO82" s="95"/>
      <c r="AP82" s="95"/>
      <c r="AQ82" s="95"/>
      <c r="AR82" s="95"/>
      <c r="AS82" s="95">
        <v>98</v>
      </c>
      <c r="AT82" s="95"/>
      <c r="AU82" s="95"/>
      <c r="AV82" s="95"/>
      <c r="AW82" s="95"/>
      <c r="AX82" s="95">
        <v>98</v>
      </c>
      <c r="AY82" s="95"/>
      <c r="AZ82" s="95"/>
      <c r="BA82" s="95"/>
      <c r="BB82" s="95"/>
      <c r="BC82" s="95">
        <f>AN82-Y82</f>
        <v>0</v>
      </c>
      <c r="BD82" s="95"/>
      <c r="BE82" s="95"/>
      <c r="BF82" s="95"/>
      <c r="BG82" s="95"/>
      <c r="BH82" s="95">
        <f>AS82-AD82</f>
        <v>-2</v>
      </c>
      <c r="BI82" s="95"/>
      <c r="BJ82" s="95"/>
      <c r="BK82" s="95"/>
      <c r="BL82" s="95"/>
      <c r="BM82" s="95">
        <v>-2</v>
      </c>
      <c r="BN82" s="95"/>
      <c r="BO82" s="95"/>
      <c r="BP82" s="95"/>
      <c r="BQ82" s="95"/>
      <c r="BR82" s="31"/>
      <c r="BS82" s="31"/>
      <c r="BT82" s="31"/>
      <c r="BU82" s="31"/>
      <c r="BV82" s="31"/>
      <c r="BW82" s="31"/>
      <c r="BX82" s="31"/>
      <c r="BY82" s="31"/>
      <c r="BZ82" s="36"/>
    </row>
    <row r="83" spans="1:80" s="30" customFormat="1" ht="12.75" customHeight="1" x14ac:dyDescent="0.2">
      <c r="A83" s="88"/>
      <c r="B83" s="88"/>
      <c r="C83" s="179" t="s">
        <v>118</v>
      </c>
      <c r="D83" s="193"/>
      <c r="E83" s="193"/>
      <c r="F83" s="193"/>
      <c r="G83" s="193"/>
      <c r="H83" s="193"/>
      <c r="I83" s="193"/>
      <c r="J83" s="193"/>
      <c r="K83" s="193"/>
      <c r="L83" s="193"/>
      <c r="M83" s="193"/>
      <c r="N83" s="193"/>
      <c r="O83" s="193"/>
      <c r="P83" s="193"/>
      <c r="Q83" s="193"/>
      <c r="R83" s="193"/>
      <c r="S83" s="193"/>
      <c r="T83" s="193"/>
      <c r="U83" s="193"/>
      <c r="V83" s="193"/>
      <c r="W83" s="193"/>
      <c r="X83" s="193"/>
      <c r="Y83" s="193"/>
      <c r="Z83" s="193"/>
      <c r="AA83" s="193"/>
      <c r="AB83" s="193"/>
      <c r="AC83" s="193"/>
      <c r="AD83" s="193"/>
      <c r="AE83" s="193"/>
      <c r="AF83" s="193"/>
      <c r="AG83" s="193"/>
      <c r="AH83" s="193"/>
      <c r="AI83" s="193"/>
      <c r="AJ83" s="193"/>
      <c r="AK83" s="193"/>
      <c r="AL83" s="193"/>
      <c r="AM83" s="193"/>
      <c r="AN83" s="193"/>
      <c r="AO83" s="193"/>
      <c r="AP83" s="193"/>
      <c r="AQ83" s="193"/>
      <c r="AR83" s="193"/>
      <c r="AS83" s="193"/>
      <c r="AT83" s="193"/>
      <c r="AU83" s="193"/>
      <c r="AV83" s="193"/>
      <c r="AW83" s="193"/>
      <c r="AX83" s="193"/>
      <c r="AY83" s="193"/>
      <c r="AZ83" s="193"/>
      <c r="BA83" s="193"/>
      <c r="BB83" s="193"/>
      <c r="BC83" s="193"/>
      <c r="BD83" s="193"/>
      <c r="BE83" s="193"/>
      <c r="BF83" s="193"/>
      <c r="BG83" s="193"/>
      <c r="BH83" s="193"/>
      <c r="BI83" s="193"/>
      <c r="BJ83" s="193"/>
      <c r="BK83" s="193"/>
      <c r="BL83" s="193"/>
      <c r="BM83" s="193"/>
      <c r="BN83" s="193"/>
      <c r="BO83" s="193"/>
      <c r="BP83" s="193"/>
      <c r="BQ83" s="194"/>
      <c r="BR83" s="31"/>
      <c r="BS83" s="31"/>
      <c r="BT83" s="31"/>
      <c r="BU83" s="31"/>
      <c r="BV83" s="31"/>
      <c r="BW83" s="31"/>
      <c r="BX83" s="31"/>
      <c r="BY83" s="31"/>
      <c r="BZ83" s="36"/>
      <c r="CB83" s="30" t="s">
        <v>140</v>
      </c>
    </row>
    <row r="84" spans="1:80" s="187" customFormat="1" ht="12.75" customHeight="1" x14ac:dyDescent="0.2">
      <c r="A84" s="82"/>
      <c r="B84" s="82"/>
      <c r="C84" s="188" t="s">
        <v>111</v>
      </c>
      <c r="D84" s="191"/>
      <c r="E84" s="191"/>
      <c r="F84" s="191"/>
      <c r="G84" s="191"/>
      <c r="H84" s="191"/>
      <c r="I84" s="191"/>
      <c r="J84" s="191"/>
      <c r="K84" s="191"/>
      <c r="L84" s="191"/>
      <c r="M84" s="191"/>
      <c r="N84" s="191"/>
      <c r="O84" s="191"/>
      <c r="P84" s="191"/>
      <c r="Q84" s="191"/>
      <c r="R84" s="191"/>
      <c r="S84" s="191"/>
      <c r="T84" s="191"/>
      <c r="U84" s="191"/>
      <c r="V84" s="191"/>
      <c r="W84" s="191"/>
      <c r="X84" s="191"/>
      <c r="Y84" s="191"/>
      <c r="Z84" s="191"/>
      <c r="AA84" s="191"/>
      <c r="AB84" s="191"/>
      <c r="AC84" s="191"/>
      <c r="AD84" s="191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91"/>
      <c r="AQ84" s="191"/>
      <c r="AR84" s="191"/>
      <c r="AS84" s="191"/>
      <c r="AT84" s="191"/>
      <c r="AU84" s="191"/>
      <c r="AV84" s="191"/>
      <c r="AW84" s="191"/>
      <c r="AX84" s="191"/>
      <c r="AY84" s="191"/>
      <c r="AZ84" s="191"/>
      <c r="BA84" s="191"/>
      <c r="BB84" s="191"/>
      <c r="BC84" s="191"/>
      <c r="BD84" s="191"/>
      <c r="BE84" s="191"/>
      <c r="BF84" s="191"/>
      <c r="BG84" s="191"/>
      <c r="BH84" s="191"/>
      <c r="BI84" s="191"/>
      <c r="BJ84" s="191"/>
      <c r="BK84" s="191"/>
      <c r="BL84" s="191"/>
      <c r="BM84" s="191"/>
      <c r="BN84" s="191"/>
      <c r="BO84" s="191"/>
      <c r="BP84" s="191"/>
      <c r="BQ84" s="192"/>
      <c r="BR84" s="185"/>
      <c r="BS84" s="185"/>
      <c r="BT84" s="185"/>
      <c r="BU84" s="185"/>
      <c r="BV84" s="185"/>
      <c r="BW84" s="185"/>
      <c r="BX84" s="185"/>
      <c r="BY84" s="185"/>
      <c r="BZ84" s="186"/>
      <c r="CB84" s="187" t="s">
        <v>141</v>
      </c>
    </row>
    <row r="85" spans="1:80" s="30" customFormat="1" ht="12.75" customHeight="1" x14ac:dyDescent="0.2">
      <c r="A85" s="88"/>
      <c r="B85" s="88"/>
      <c r="C85" s="179" t="s">
        <v>142</v>
      </c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89"/>
      <c r="V85" s="189"/>
      <c r="W85" s="189"/>
      <c r="X85" s="190"/>
      <c r="Y85" s="95">
        <v>127.25</v>
      </c>
      <c r="Z85" s="95"/>
      <c r="AA85" s="95"/>
      <c r="AB85" s="95"/>
      <c r="AC85" s="95"/>
      <c r="AD85" s="95">
        <v>0</v>
      </c>
      <c r="AE85" s="95"/>
      <c r="AF85" s="95"/>
      <c r="AG85" s="95"/>
      <c r="AH85" s="95"/>
      <c r="AI85" s="95">
        <v>127.25</v>
      </c>
      <c r="AJ85" s="95"/>
      <c r="AK85" s="95"/>
      <c r="AL85" s="95"/>
      <c r="AM85" s="95"/>
      <c r="AN85" s="95">
        <v>118.25</v>
      </c>
      <c r="AO85" s="95"/>
      <c r="AP85" s="95"/>
      <c r="AQ85" s="95"/>
      <c r="AR85" s="95"/>
      <c r="AS85" s="95">
        <v>0</v>
      </c>
      <c r="AT85" s="95"/>
      <c r="AU85" s="95"/>
      <c r="AV85" s="95"/>
      <c r="AW85" s="95"/>
      <c r="AX85" s="95">
        <v>118.25</v>
      </c>
      <c r="AY85" s="95"/>
      <c r="AZ85" s="95"/>
      <c r="BA85" s="95"/>
      <c r="BB85" s="95"/>
      <c r="BC85" s="95">
        <f>AN85-Y85</f>
        <v>-9</v>
      </c>
      <c r="BD85" s="95"/>
      <c r="BE85" s="95"/>
      <c r="BF85" s="95"/>
      <c r="BG85" s="95"/>
      <c r="BH85" s="95">
        <f>AS85-AD85</f>
        <v>0</v>
      </c>
      <c r="BI85" s="95"/>
      <c r="BJ85" s="95"/>
      <c r="BK85" s="95"/>
      <c r="BL85" s="95"/>
      <c r="BM85" s="95">
        <v>-9</v>
      </c>
      <c r="BN85" s="95"/>
      <c r="BO85" s="95"/>
      <c r="BP85" s="95"/>
      <c r="BQ85" s="95"/>
      <c r="BR85" s="31"/>
      <c r="BS85" s="31"/>
      <c r="BT85" s="31"/>
      <c r="BU85" s="31"/>
      <c r="BV85" s="31"/>
      <c r="BW85" s="31"/>
      <c r="BX85" s="31"/>
      <c r="BY85" s="31"/>
      <c r="BZ85" s="36"/>
    </row>
    <row r="86" spans="1:80" s="30" customFormat="1" ht="12.75" customHeight="1" x14ac:dyDescent="0.2">
      <c r="A86" s="88"/>
      <c r="B86" s="88"/>
      <c r="C86" s="179" t="s">
        <v>144</v>
      </c>
      <c r="D86" s="193"/>
      <c r="E86" s="193"/>
      <c r="F86" s="193"/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3"/>
      <c r="BD86" s="193"/>
      <c r="BE86" s="193"/>
      <c r="BF86" s="193"/>
      <c r="BG86" s="193"/>
      <c r="BH86" s="193"/>
      <c r="BI86" s="193"/>
      <c r="BJ86" s="193"/>
      <c r="BK86" s="193"/>
      <c r="BL86" s="193"/>
      <c r="BM86" s="193"/>
      <c r="BN86" s="193"/>
      <c r="BO86" s="193"/>
      <c r="BP86" s="193"/>
      <c r="BQ86" s="194"/>
      <c r="BR86" s="31"/>
      <c r="BS86" s="31"/>
      <c r="BT86" s="31"/>
      <c r="BU86" s="31"/>
      <c r="BV86" s="31"/>
      <c r="BW86" s="31"/>
      <c r="BX86" s="31"/>
      <c r="BY86" s="31"/>
      <c r="BZ86" s="36"/>
      <c r="CB86" s="30" t="s">
        <v>143</v>
      </c>
    </row>
    <row r="87" spans="1:80" s="187" customFormat="1" x14ac:dyDescent="0.2">
      <c r="A87" s="82"/>
      <c r="B87" s="82"/>
      <c r="C87" s="182" t="s">
        <v>127</v>
      </c>
      <c r="D87" s="183"/>
      <c r="E87" s="183"/>
      <c r="F87" s="183"/>
      <c r="G87" s="183"/>
      <c r="H87" s="183"/>
      <c r="I87" s="183"/>
      <c r="J87" s="183"/>
      <c r="K87" s="183"/>
      <c r="L87" s="183"/>
      <c r="M87" s="183"/>
      <c r="N87" s="183"/>
      <c r="O87" s="183"/>
      <c r="P87" s="183"/>
      <c r="Q87" s="183"/>
      <c r="R87" s="183"/>
      <c r="S87" s="183"/>
      <c r="T87" s="183"/>
      <c r="U87" s="183"/>
      <c r="V87" s="183"/>
      <c r="W87" s="183"/>
      <c r="X87" s="184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7"/>
      <c r="AU87" s="97"/>
      <c r="AV87" s="97"/>
      <c r="AW87" s="97"/>
      <c r="AX87" s="97"/>
      <c r="AY87" s="97"/>
      <c r="AZ87" s="97"/>
      <c r="BA87" s="97"/>
      <c r="BB87" s="97"/>
      <c r="BC87" s="97"/>
      <c r="BD87" s="97"/>
      <c r="BE87" s="97"/>
      <c r="BF87" s="97"/>
      <c r="BG87" s="97"/>
      <c r="BH87" s="97"/>
      <c r="BI87" s="97"/>
      <c r="BJ87" s="97"/>
      <c r="BK87" s="97"/>
      <c r="BL87" s="97"/>
      <c r="BM87" s="97"/>
      <c r="BN87" s="97"/>
      <c r="BO87" s="97"/>
      <c r="BP87" s="97"/>
      <c r="BQ87" s="97"/>
      <c r="BR87" s="185"/>
      <c r="BS87" s="185"/>
      <c r="BT87" s="185"/>
      <c r="BU87" s="185"/>
      <c r="BV87" s="185"/>
      <c r="BW87" s="185"/>
      <c r="BX87" s="185"/>
      <c r="BY87" s="185"/>
      <c r="BZ87" s="186"/>
    </row>
    <row r="88" spans="1:80" s="30" customFormat="1" ht="12.75" customHeight="1" x14ac:dyDescent="0.2">
      <c r="A88" s="88"/>
      <c r="B88" s="88"/>
      <c r="C88" s="179" t="s">
        <v>145</v>
      </c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89"/>
      <c r="O88" s="189"/>
      <c r="P88" s="189"/>
      <c r="Q88" s="189"/>
      <c r="R88" s="189"/>
      <c r="S88" s="189"/>
      <c r="T88" s="189"/>
      <c r="U88" s="189"/>
      <c r="V88" s="189"/>
      <c r="W88" s="189"/>
      <c r="X88" s="190"/>
      <c r="Y88" s="95">
        <v>100000</v>
      </c>
      <c r="Z88" s="95"/>
      <c r="AA88" s="95"/>
      <c r="AB88" s="95"/>
      <c r="AC88" s="95"/>
      <c r="AD88" s="95">
        <v>0</v>
      </c>
      <c r="AE88" s="95"/>
      <c r="AF88" s="95"/>
      <c r="AG88" s="95"/>
      <c r="AH88" s="95"/>
      <c r="AI88" s="95">
        <v>100000</v>
      </c>
      <c r="AJ88" s="95"/>
      <c r="AK88" s="95"/>
      <c r="AL88" s="95"/>
      <c r="AM88" s="95"/>
      <c r="AN88" s="95">
        <v>42009</v>
      </c>
      <c r="AO88" s="95"/>
      <c r="AP88" s="95"/>
      <c r="AQ88" s="95"/>
      <c r="AR88" s="95"/>
      <c r="AS88" s="95">
        <v>0</v>
      </c>
      <c r="AT88" s="95"/>
      <c r="AU88" s="95"/>
      <c r="AV88" s="95"/>
      <c r="AW88" s="95"/>
      <c r="AX88" s="95">
        <v>42009</v>
      </c>
      <c r="AY88" s="95"/>
      <c r="AZ88" s="95"/>
      <c r="BA88" s="95"/>
      <c r="BB88" s="95"/>
      <c r="BC88" s="95">
        <f>AN88-Y88</f>
        <v>-57991</v>
      </c>
      <c r="BD88" s="95"/>
      <c r="BE88" s="95"/>
      <c r="BF88" s="95"/>
      <c r="BG88" s="95"/>
      <c r="BH88" s="95">
        <f>AS88-AD88</f>
        <v>0</v>
      </c>
      <c r="BI88" s="95"/>
      <c r="BJ88" s="95"/>
      <c r="BK88" s="95"/>
      <c r="BL88" s="95"/>
      <c r="BM88" s="95">
        <v>-57991</v>
      </c>
      <c r="BN88" s="95"/>
      <c r="BO88" s="95"/>
      <c r="BP88" s="95"/>
      <c r="BQ88" s="95"/>
      <c r="BR88" s="31"/>
      <c r="BS88" s="31"/>
      <c r="BT88" s="31"/>
      <c r="BU88" s="31"/>
      <c r="BV88" s="31"/>
      <c r="BW88" s="31"/>
      <c r="BX88" s="31"/>
      <c r="BY88" s="31"/>
      <c r="BZ88" s="36"/>
    </row>
    <row r="89" spans="1:80" s="30" customFormat="1" ht="12.75" customHeight="1" x14ac:dyDescent="0.2">
      <c r="A89" s="88"/>
      <c r="B89" s="88"/>
      <c r="C89" s="179" t="s">
        <v>147</v>
      </c>
      <c r="D89" s="193"/>
      <c r="E89" s="193"/>
      <c r="F89" s="193"/>
      <c r="G89" s="193"/>
      <c r="H89" s="193"/>
      <c r="I89" s="193"/>
      <c r="J89" s="193"/>
      <c r="K89" s="193"/>
      <c r="L89" s="193"/>
      <c r="M89" s="193"/>
      <c r="N89" s="193"/>
      <c r="O89" s="193"/>
      <c r="P89" s="193"/>
      <c r="Q89" s="193"/>
      <c r="R89" s="193"/>
      <c r="S89" s="193"/>
      <c r="T89" s="193"/>
      <c r="U89" s="193"/>
      <c r="V89" s="193"/>
      <c r="W89" s="193"/>
      <c r="X89" s="193"/>
      <c r="Y89" s="193"/>
      <c r="Z89" s="193"/>
      <c r="AA89" s="193"/>
      <c r="AB89" s="193"/>
      <c r="AC89" s="193"/>
      <c r="AD89" s="193"/>
      <c r="AE89" s="193"/>
      <c r="AF89" s="193"/>
      <c r="AG89" s="193"/>
      <c r="AH89" s="193"/>
      <c r="AI89" s="193"/>
      <c r="AJ89" s="193"/>
      <c r="AK89" s="193"/>
      <c r="AL89" s="193"/>
      <c r="AM89" s="193"/>
      <c r="AN89" s="193"/>
      <c r="AO89" s="193"/>
      <c r="AP89" s="193"/>
      <c r="AQ89" s="193"/>
      <c r="AR89" s="193"/>
      <c r="AS89" s="193"/>
      <c r="AT89" s="193"/>
      <c r="AU89" s="193"/>
      <c r="AV89" s="193"/>
      <c r="AW89" s="193"/>
      <c r="AX89" s="193"/>
      <c r="AY89" s="193"/>
      <c r="AZ89" s="193"/>
      <c r="BA89" s="193"/>
      <c r="BB89" s="193"/>
      <c r="BC89" s="193"/>
      <c r="BD89" s="193"/>
      <c r="BE89" s="193"/>
      <c r="BF89" s="193"/>
      <c r="BG89" s="193"/>
      <c r="BH89" s="193"/>
      <c r="BI89" s="193"/>
      <c r="BJ89" s="193"/>
      <c r="BK89" s="193"/>
      <c r="BL89" s="193"/>
      <c r="BM89" s="193"/>
      <c r="BN89" s="193"/>
      <c r="BO89" s="193"/>
      <c r="BP89" s="193"/>
      <c r="BQ89" s="194"/>
      <c r="BR89" s="31"/>
      <c r="BS89" s="31"/>
      <c r="BT89" s="31"/>
      <c r="BU89" s="31"/>
      <c r="BV89" s="31"/>
      <c r="BW89" s="31"/>
      <c r="BX89" s="31"/>
      <c r="BY89" s="31"/>
      <c r="BZ89" s="36"/>
      <c r="CB89" s="30" t="s">
        <v>146</v>
      </c>
    </row>
    <row r="90" spans="1:80" s="187" customFormat="1" x14ac:dyDescent="0.2">
      <c r="A90" s="82"/>
      <c r="B90" s="82"/>
      <c r="C90" s="182" t="s">
        <v>131</v>
      </c>
      <c r="D90" s="183"/>
      <c r="E90" s="183"/>
      <c r="F90" s="183"/>
      <c r="G90" s="183"/>
      <c r="H90" s="183"/>
      <c r="I90" s="183"/>
      <c r="J90" s="183"/>
      <c r="K90" s="183"/>
      <c r="L90" s="183"/>
      <c r="M90" s="183"/>
      <c r="N90" s="183"/>
      <c r="O90" s="183"/>
      <c r="P90" s="183"/>
      <c r="Q90" s="183"/>
      <c r="R90" s="183"/>
      <c r="S90" s="183"/>
      <c r="T90" s="183"/>
      <c r="U90" s="183"/>
      <c r="V90" s="183"/>
      <c r="W90" s="183"/>
      <c r="X90" s="184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97"/>
      <c r="AU90" s="97"/>
      <c r="AV90" s="97"/>
      <c r="AW90" s="97"/>
      <c r="AX90" s="97"/>
      <c r="AY90" s="97"/>
      <c r="AZ90" s="97"/>
      <c r="BA90" s="97"/>
      <c r="BB90" s="97"/>
      <c r="BC90" s="97"/>
      <c r="BD90" s="97"/>
      <c r="BE90" s="97"/>
      <c r="BF90" s="97"/>
      <c r="BG90" s="97"/>
      <c r="BH90" s="97"/>
      <c r="BI90" s="97"/>
      <c r="BJ90" s="97"/>
      <c r="BK90" s="97"/>
      <c r="BL90" s="97"/>
      <c r="BM90" s="97"/>
      <c r="BN90" s="97"/>
      <c r="BO90" s="97"/>
      <c r="BP90" s="97"/>
      <c r="BQ90" s="97"/>
      <c r="BR90" s="185"/>
      <c r="BS90" s="185"/>
      <c r="BT90" s="185"/>
      <c r="BU90" s="185"/>
      <c r="BV90" s="185"/>
      <c r="BW90" s="185"/>
      <c r="BX90" s="185"/>
      <c r="BY90" s="185"/>
      <c r="BZ90" s="186"/>
    </row>
    <row r="91" spans="1:80" s="30" customFormat="1" ht="12.75" customHeight="1" x14ac:dyDescent="0.2">
      <c r="A91" s="88"/>
      <c r="B91" s="88"/>
      <c r="C91" s="179" t="s">
        <v>148</v>
      </c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90"/>
      <c r="Y91" s="95">
        <v>8000</v>
      </c>
      <c r="Z91" s="95"/>
      <c r="AA91" s="95"/>
      <c r="AB91" s="95"/>
      <c r="AC91" s="95"/>
      <c r="AD91" s="95">
        <v>0</v>
      </c>
      <c r="AE91" s="95"/>
      <c r="AF91" s="95"/>
      <c r="AG91" s="95"/>
      <c r="AH91" s="95"/>
      <c r="AI91" s="95">
        <v>8000</v>
      </c>
      <c r="AJ91" s="95"/>
      <c r="AK91" s="95"/>
      <c r="AL91" s="95"/>
      <c r="AM91" s="95"/>
      <c r="AN91" s="95">
        <v>3544</v>
      </c>
      <c r="AO91" s="95"/>
      <c r="AP91" s="95"/>
      <c r="AQ91" s="95"/>
      <c r="AR91" s="95"/>
      <c r="AS91" s="95">
        <v>0</v>
      </c>
      <c r="AT91" s="95"/>
      <c r="AU91" s="95"/>
      <c r="AV91" s="95"/>
      <c r="AW91" s="95"/>
      <c r="AX91" s="95">
        <v>3544</v>
      </c>
      <c r="AY91" s="95"/>
      <c r="AZ91" s="95"/>
      <c r="BA91" s="95"/>
      <c r="BB91" s="95"/>
      <c r="BC91" s="95">
        <f>AN91-Y91</f>
        <v>-4456</v>
      </c>
      <c r="BD91" s="95"/>
      <c r="BE91" s="95"/>
      <c r="BF91" s="95"/>
      <c r="BG91" s="95"/>
      <c r="BH91" s="95">
        <f>AS91-AD91</f>
        <v>0</v>
      </c>
      <c r="BI91" s="95"/>
      <c r="BJ91" s="95"/>
      <c r="BK91" s="95"/>
      <c r="BL91" s="95"/>
      <c r="BM91" s="95">
        <v>-4456</v>
      </c>
      <c r="BN91" s="95"/>
      <c r="BO91" s="95"/>
      <c r="BP91" s="95"/>
      <c r="BQ91" s="95"/>
      <c r="BR91" s="31"/>
      <c r="BS91" s="31"/>
      <c r="BT91" s="31"/>
      <c r="BU91" s="31"/>
      <c r="BV91" s="31"/>
      <c r="BW91" s="31"/>
      <c r="BX91" s="31"/>
      <c r="BY91" s="31"/>
      <c r="BZ91" s="36"/>
    </row>
    <row r="92" spans="1:80" s="30" customFormat="1" ht="12.75" customHeight="1" x14ac:dyDescent="0.2">
      <c r="A92" s="88"/>
      <c r="B92" s="88"/>
      <c r="C92" s="179" t="s">
        <v>150</v>
      </c>
      <c r="D92" s="193"/>
      <c r="E92" s="193"/>
      <c r="F92" s="193"/>
      <c r="G92" s="193"/>
      <c r="H92" s="193"/>
      <c r="I92" s="193"/>
      <c r="J92" s="193"/>
      <c r="K92" s="193"/>
      <c r="L92" s="193"/>
      <c r="M92" s="193"/>
      <c r="N92" s="193"/>
      <c r="O92" s="193"/>
      <c r="P92" s="193"/>
      <c r="Q92" s="193"/>
      <c r="R92" s="193"/>
      <c r="S92" s="193"/>
      <c r="T92" s="193"/>
      <c r="U92" s="193"/>
      <c r="V92" s="193"/>
      <c r="W92" s="193"/>
      <c r="X92" s="193"/>
      <c r="Y92" s="193"/>
      <c r="Z92" s="193"/>
      <c r="AA92" s="193"/>
      <c r="AB92" s="193"/>
      <c r="AC92" s="193"/>
      <c r="AD92" s="193"/>
      <c r="AE92" s="193"/>
      <c r="AF92" s="193"/>
      <c r="AG92" s="193"/>
      <c r="AH92" s="193"/>
      <c r="AI92" s="193"/>
      <c r="AJ92" s="193"/>
      <c r="AK92" s="193"/>
      <c r="AL92" s="193"/>
      <c r="AM92" s="193"/>
      <c r="AN92" s="193"/>
      <c r="AO92" s="193"/>
      <c r="AP92" s="193"/>
      <c r="AQ92" s="193"/>
      <c r="AR92" s="193"/>
      <c r="AS92" s="193"/>
      <c r="AT92" s="193"/>
      <c r="AU92" s="193"/>
      <c r="AV92" s="193"/>
      <c r="AW92" s="193"/>
      <c r="AX92" s="193"/>
      <c r="AY92" s="193"/>
      <c r="AZ92" s="193"/>
      <c r="BA92" s="193"/>
      <c r="BB92" s="193"/>
      <c r="BC92" s="193"/>
      <c r="BD92" s="193"/>
      <c r="BE92" s="193"/>
      <c r="BF92" s="193"/>
      <c r="BG92" s="193"/>
      <c r="BH92" s="193"/>
      <c r="BI92" s="193"/>
      <c r="BJ92" s="193"/>
      <c r="BK92" s="193"/>
      <c r="BL92" s="193"/>
      <c r="BM92" s="193"/>
      <c r="BN92" s="193"/>
      <c r="BO92" s="193"/>
      <c r="BP92" s="193"/>
      <c r="BQ92" s="194"/>
      <c r="BR92" s="31"/>
      <c r="BS92" s="31"/>
      <c r="BT92" s="31"/>
      <c r="BU92" s="31"/>
      <c r="BV92" s="31"/>
      <c r="BW92" s="31"/>
      <c r="BX92" s="31"/>
      <c r="BY92" s="31"/>
      <c r="BZ92" s="36"/>
      <c r="CB92" s="30" t="s">
        <v>149</v>
      </c>
    </row>
    <row r="93" spans="1:80" s="30" customFormat="1" ht="12.75" customHeight="1" x14ac:dyDescent="0.2">
      <c r="A93" s="88"/>
      <c r="B93" s="88"/>
      <c r="C93" s="179" t="s">
        <v>151</v>
      </c>
      <c r="D93" s="189"/>
      <c r="E93" s="189"/>
      <c r="F93" s="189"/>
      <c r="G93" s="189"/>
      <c r="H93" s="189"/>
      <c r="I93" s="189"/>
      <c r="J93" s="189"/>
      <c r="K93" s="189"/>
      <c r="L93" s="189"/>
      <c r="M93" s="189"/>
      <c r="N93" s="189"/>
      <c r="O93" s="189"/>
      <c r="P93" s="189"/>
      <c r="Q93" s="189"/>
      <c r="R93" s="189"/>
      <c r="S93" s="189"/>
      <c r="T93" s="189"/>
      <c r="U93" s="189"/>
      <c r="V93" s="189"/>
      <c r="W93" s="189"/>
      <c r="X93" s="190"/>
      <c r="Y93" s="95">
        <v>400</v>
      </c>
      <c r="Z93" s="95"/>
      <c r="AA93" s="95"/>
      <c r="AB93" s="95"/>
      <c r="AC93" s="95"/>
      <c r="AD93" s="95">
        <v>0</v>
      </c>
      <c r="AE93" s="95"/>
      <c r="AF93" s="95"/>
      <c r="AG93" s="95"/>
      <c r="AH93" s="95"/>
      <c r="AI93" s="95">
        <v>400</v>
      </c>
      <c r="AJ93" s="95"/>
      <c r="AK93" s="95"/>
      <c r="AL93" s="95"/>
      <c r="AM93" s="95"/>
      <c r="AN93" s="95">
        <v>42</v>
      </c>
      <c r="AO93" s="95"/>
      <c r="AP93" s="95"/>
      <c r="AQ93" s="95"/>
      <c r="AR93" s="95"/>
      <c r="AS93" s="95">
        <v>0</v>
      </c>
      <c r="AT93" s="95"/>
      <c r="AU93" s="95"/>
      <c r="AV93" s="95"/>
      <c r="AW93" s="95"/>
      <c r="AX93" s="95">
        <v>42</v>
      </c>
      <c r="AY93" s="95"/>
      <c r="AZ93" s="95"/>
      <c r="BA93" s="95"/>
      <c r="BB93" s="95"/>
      <c r="BC93" s="95">
        <f>AN93-Y93</f>
        <v>-358</v>
      </c>
      <c r="BD93" s="95"/>
      <c r="BE93" s="95"/>
      <c r="BF93" s="95"/>
      <c r="BG93" s="95"/>
      <c r="BH93" s="95">
        <f>AS93-AD93</f>
        <v>0</v>
      </c>
      <c r="BI93" s="95"/>
      <c r="BJ93" s="95"/>
      <c r="BK93" s="95"/>
      <c r="BL93" s="95"/>
      <c r="BM93" s="95">
        <v>-358</v>
      </c>
      <c r="BN93" s="95"/>
      <c r="BO93" s="95"/>
      <c r="BP93" s="95"/>
      <c r="BQ93" s="95"/>
      <c r="BR93" s="31"/>
      <c r="BS93" s="31"/>
      <c r="BT93" s="31"/>
      <c r="BU93" s="31"/>
      <c r="BV93" s="31"/>
      <c r="BW93" s="31"/>
      <c r="BX93" s="31"/>
      <c r="BY93" s="31"/>
      <c r="BZ93" s="36"/>
    </row>
    <row r="94" spans="1:80" s="30" customFormat="1" ht="12.75" customHeight="1" x14ac:dyDescent="0.2">
      <c r="A94" s="88"/>
      <c r="B94" s="88"/>
      <c r="C94" s="179" t="s">
        <v>153</v>
      </c>
      <c r="D94" s="193"/>
      <c r="E94" s="193"/>
      <c r="F94" s="193"/>
      <c r="G94" s="193"/>
      <c r="H94" s="193"/>
      <c r="I94" s="193"/>
      <c r="J94" s="193"/>
      <c r="K94" s="193"/>
      <c r="L94" s="193"/>
      <c r="M94" s="193"/>
      <c r="N94" s="193"/>
      <c r="O94" s="193"/>
      <c r="P94" s="193"/>
      <c r="Q94" s="193"/>
      <c r="R94" s="193"/>
      <c r="S94" s="193"/>
      <c r="T94" s="193"/>
      <c r="U94" s="193"/>
      <c r="V94" s="193"/>
      <c r="W94" s="193"/>
      <c r="X94" s="193"/>
      <c r="Y94" s="193"/>
      <c r="Z94" s="193"/>
      <c r="AA94" s="193"/>
      <c r="AB94" s="193"/>
      <c r="AC94" s="193"/>
      <c r="AD94" s="193"/>
      <c r="AE94" s="193"/>
      <c r="AF94" s="193"/>
      <c r="AG94" s="193"/>
      <c r="AH94" s="193"/>
      <c r="AI94" s="193"/>
      <c r="AJ94" s="193"/>
      <c r="AK94" s="193"/>
      <c r="AL94" s="193"/>
      <c r="AM94" s="193"/>
      <c r="AN94" s="193"/>
      <c r="AO94" s="193"/>
      <c r="AP94" s="193"/>
      <c r="AQ94" s="193"/>
      <c r="AR94" s="193"/>
      <c r="AS94" s="193"/>
      <c r="AT94" s="193"/>
      <c r="AU94" s="193"/>
      <c r="AV94" s="193"/>
      <c r="AW94" s="193"/>
      <c r="AX94" s="193"/>
      <c r="AY94" s="193"/>
      <c r="AZ94" s="193"/>
      <c r="BA94" s="193"/>
      <c r="BB94" s="193"/>
      <c r="BC94" s="193"/>
      <c r="BD94" s="193"/>
      <c r="BE94" s="193"/>
      <c r="BF94" s="193"/>
      <c r="BG94" s="193"/>
      <c r="BH94" s="193"/>
      <c r="BI94" s="193"/>
      <c r="BJ94" s="193"/>
      <c r="BK94" s="193"/>
      <c r="BL94" s="193"/>
      <c r="BM94" s="193"/>
      <c r="BN94" s="193"/>
      <c r="BO94" s="193"/>
      <c r="BP94" s="193"/>
      <c r="BQ94" s="194"/>
      <c r="BR94" s="31"/>
      <c r="BS94" s="31"/>
      <c r="BT94" s="31"/>
      <c r="BU94" s="31"/>
      <c r="BV94" s="31"/>
      <c r="BW94" s="31"/>
      <c r="BX94" s="31"/>
      <c r="BY94" s="31"/>
      <c r="BZ94" s="36"/>
      <c r="CB94" s="30" t="s">
        <v>152</v>
      </c>
    </row>
    <row r="95" spans="1:80" s="30" customFormat="1" ht="12.75" customHeight="1" x14ac:dyDescent="0.2">
      <c r="A95" s="88"/>
      <c r="B95" s="88"/>
      <c r="C95" s="179" t="s">
        <v>154</v>
      </c>
      <c r="D95" s="189"/>
      <c r="E95" s="189"/>
      <c r="F95" s="189"/>
      <c r="G95" s="189"/>
      <c r="H95" s="189"/>
      <c r="I95" s="189"/>
      <c r="J95" s="189"/>
      <c r="K95" s="189"/>
      <c r="L95" s="189"/>
      <c r="M95" s="189"/>
      <c r="N95" s="189"/>
      <c r="O95" s="189"/>
      <c r="P95" s="189"/>
      <c r="Q95" s="189"/>
      <c r="R95" s="189"/>
      <c r="S95" s="189"/>
      <c r="T95" s="189"/>
      <c r="U95" s="189"/>
      <c r="V95" s="189"/>
      <c r="W95" s="189"/>
      <c r="X95" s="190"/>
      <c r="Y95" s="95">
        <v>10</v>
      </c>
      <c r="Z95" s="95"/>
      <c r="AA95" s="95"/>
      <c r="AB95" s="95"/>
      <c r="AC95" s="95"/>
      <c r="AD95" s="95">
        <v>0</v>
      </c>
      <c r="AE95" s="95"/>
      <c r="AF95" s="95"/>
      <c r="AG95" s="95"/>
      <c r="AH95" s="95"/>
      <c r="AI95" s="95">
        <v>10</v>
      </c>
      <c r="AJ95" s="95"/>
      <c r="AK95" s="95"/>
      <c r="AL95" s="95"/>
      <c r="AM95" s="95"/>
      <c r="AN95" s="95">
        <v>5</v>
      </c>
      <c r="AO95" s="95"/>
      <c r="AP95" s="95"/>
      <c r="AQ95" s="95"/>
      <c r="AR95" s="95"/>
      <c r="AS95" s="95">
        <v>0</v>
      </c>
      <c r="AT95" s="95"/>
      <c r="AU95" s="95"/>
      <c r="AV95" s="95"/>
      <c r="AW95" s="95"/>
      <c r="AX95" s="95">
        <v>5</v>
      </c>
      <c r="AY95" s="95"/>
      <c r="AZ95" s="95"/>
      <c r="BA95" s="95"/>
      <c r="BB95" s="95"/>
      <c r="BC95" s="95">
        <f>AN95-Y95</f>
        <v>-5</v>
      </c>
      <c r="BD95" s="95"/>
      <c r="BE95" s="95"/>
      <c r="BF95" s="95"/>
      <c r="BG95" s="95"/>
      <c r="BH95" s="95">
        <f>AS95-AD95</f>
        <v>0</v>
      </c>
      <c r="BI95" s="95"/>
      <c r="BJ95" s="95"/>
      <c r="BK95" s="95"/>
      <c r="BL95" s="95"/>
      <c r="BM95" s="95">
        <v>-5</v>
      </c>
      <c r="BN95" s="95"/>
      <c r="BO95" s="95"/>
      <c r="BP95" s="95"/>
      <c r="BQ95" s="95"/>
      <c r="BR95" s="31"/>
      <c r="BS95" s="31"/>
      <c r="BT95" s="31"/>
      <c r="BU95" s="31"/>
      <c r="BV95" s="31"/>
      <c r="BW95" s="31"/>
      <c r="BX95" s="31"/>
      <c r="BY95" s="31"/>
      <c r="BZ95" s="36"/>
    </row>
    <row r="96" spans="1:80" s="30" customFormat="1" ht="12.75" customHeight="1" x14ac:dyDescent="0.2">
      <c r="A96" s="88"/>
      <c r="B96" s="88"/>
      <c r="C96" s="179" t="s">
        <v>156</v>
      </c>
      <c r="D96" s="193"/>
      <c r="E96" s="193"/>
      <c r="F96" s="193"/>
      <c r="G96" s="193"/>
      <c r="H96" s="193"/>
      <c r="I96" s="193"/>
      <c r="J96" s="193"/>
      <c r="K96" s="193"/>
      <c r="L96" s="193"/>
      <c r="M96" s="193"/>
      <c r="N96" s="193"/>
      <c r="O96" s="193"/>
      <c r="P96" s="193"/>
      <c r="Q96" s="193"/>
      <c r="R96" s="193"/>
      <c r="S96" s="193"/>
      <c r="T96" s="193"/>
      <c r="U96" s="193"/>
      <c r="V96" s="193"/>
      <c r="W96" s="193"/>
      <c r="X96" s="193"/>
      <c r="Y96" s="193"/>
      <c r="Z96" s="193"/>
      <c r="AA96" s="193"/>
      <c r="AB96" s="193"/>
      <c r="AC96" s="193"/>
      <c r="AD96" s="193"/>
      <c r="AE96" s="193"/>
      <c r="AF96" s="193"/>
      <c r="AG96" s="193"/>
      <c r="AH96" s="193"/>
      <c r="AI96" s="193"/>
      <c r="AJ96" s="193"/>
      <c r="AK96" s="193"/>
      <c r="AL96" s="193"/>
      <c r="AM96" s="193"/>
      <c r="AN96" s="193"/>
      <c r="AO96" s="193"/>
      <c r="AP96" s="193"/>
      <c r="AQ96" s="193"/>
      <c r="AR96" s="193"/>
      <c r="AS96" s="193"/>
      <c r="AT96" s="193"/>
      <c r="AU96" s="193"/>
      <c r="AV96" s="193"/>
      <c r="AW96" s="193"/>
      <c r="AX96" s="193"/>
      <c r="AY96" s="193"/>
      <c r="AZ96" s="193"/>
      <c r="BA96" s="193"/>
      <c r="BB96" s="193"/>
      <c r="BC96" s="193"/>
      <c r="BD96" s="193"/>
      <c r="BE96" s="193"/>
      <c r="BF96" s="193"/>
      <c r="BG96" s="193"/>
      <c r="BH96" s="193"/>
      <c r="BI96" s="193"/>
      <c r="BJ96" s="193"/>
      <c r="BK96" s="193"/>
      <c r="BL96" s="193"/>
      <c r="BM96" s="193"/>
      <c r="BN96" s="193"/>
      <c r="BO96" s="193"/>
      <c r="BP96" s="193"/>
      <c r="BQ96" s="194"/>
      <c r="BR96" s="31"/>
      <c r="BS96" s="31"/>
      <c r="BT96" s="31"/>
      <c r="BU96" s="31"/>
      <c r="BV96" s="31"/>
      <c r="BW96" s="31"/>
      <c r="BX96" s="31"/>
      <c r="BY96" s="31"/>
      <c r="BZ96" s="36"/>
      <c r="CB96" s="30" t="s">
        <v>155</v>
      </c>
    </row>
    <row r="97" spans="1:80" s="187" customFormat="1" x14ac:dyDescent="0.2">
      <c r="A97" s="82"/>
      <c r="B97" s="82"/>
      <c r="C97" s="182" t="s">
        <v>134</v>
      </c>
      <c r="D97" s="183"/>
      <c r="E97" s="183"/>
      <c r="F97" s="183"/>
      <c r="G97" s="183"/>
      <c r="H97" s="183"/>
      <c r="I97" s="183"/>
      <c r="J97" s="183"/>
      <c r="K97" s="183"/>
      <c r="L97" s="183"/>
      <c r="M97" s="183"/>
      <c r="N97" s="183"/>
      <c r="O97" s="183"/>
      <c r="P97" s="183"/>
      <c r="Q97" s="183"/>
      <c r="R97" s="183"/>
      <c r="S97" s="183"/>
      <c r="T97" s="183"/>
      <c r="U97" s="183"/>
      <c r="V97" s="183"/>
      <c r="W97" s="183"/>
      <c r="X97" s="184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  <c r="AU97" s="97"/>
      <c r="AV97" s="97"/>
      <c r="AW97" s="97"/>
      <c r="AX97" s="97"/>
      <c r="AY97" s="97"/>
      <c r="AZ97" s="97"/>
      <c r="BA97" s="97"/>
      <c r="BB97" s="97"/>
      <c r="BC97" s="97"/>
      <c r="BD97" s="97"/>
      <c r="BE97" s="97"/>
      <c r="BF97" s="97"/>
      <c r="BG97" s="97"/>
      <c r="BH97" s="97"/>
      <c r="BI97" s="97"/>
      <c r="BJ97" s="97"/>
      <c r="BK97" s="97"/>
      <c r="BL97" s="97"/>
      <c r="BM97" s="97"/>
      <c r="BN97" s="97"/>
      <c r="BO97" s="97"/>
      <c r="BP97" s="97"/>
      <c r="BQ97" s="97"/>
      <c r="BR97" s="185"/>
      <c r="BS97" s="185"/>
      <c r="BT97" s="185"/>
      <c r="BU97" s="185"/>
      <c r="BV97" s="185"/>
      <c r="BW97" s="185"/>
      <c r="BX97" s="185"/>
      <c r="BY97" s="185"/>
      <c r="BZ97" s="186"/>
    </row>
    <row r="98" spans="1:80" s="30" customFormat="1" ht="12.75" customHeight="1" x14ac:dyDescent="0.2">
      <c r="A98" s="88"/>
      <c r="B98" s="88"/>
      <c r="C98" s="179" t="s">
        <v>157</v>
      </c>
      <c r="D98" s="189"/>
      <c r="E98" s="189"/>
      <c r="F98" s="189"/>
      <c r="G98" s="189"/>
      <c r="H98" s="189"/>
      <c r="I98" s="189"/>
      <c r="J98" s="189"/>
      <c r="K98" s="189"/>
      <c r="L98" s="189"/>
      <c r="M98" s="189"/>
      <c r="N98" s="189"/>
      <c r="O98" s="189"/>
      <c r="P98" s="189"/>
      <c r="Q98" s="189"/>
      <c r="R98" s="189"/>
      <c r="S98" s="189"/>
      <c r="T98" s="189"/>
      <c r="U98" s="189"/>
      <c r="V98" s="189"/>
      <c r="W98" s="189"/>
      <c r="X98" s="190"/>
      <c r="Y98" s="95">
        <v>63</v>
      </c>
      <c r="Z98" s="95"/>
      <c r="AA98" s="95"/>
      <c r="AB98" s="95"/>
      <c r="AC98" s="95"/>
      <c r="AD98" s="95">
        <v>0</v>
      </c>
      <c r="AE98" s="95"/>
      <c r="AF98" s="95"/>
      <c r="AG98" s="95"/>
      <c r="AH98" s="95"/>
      <c r="AI98" s="95">
        <v>63</v>
      </c>
      <c r="AJ98" s="95"/>
      <c r="AK98" s="95"/>
      <c r="AL98" s="95"/>
      <c r="AM98" s="95"/>
      <c r="AN98" s="95">
        <v>30</v>
      </c>
      <c r="AO98" s="95"/>
      <c r="AP98" s="95"/>
      <c r="AQ98" s="95"/>
      <c r="AR98" s="95"/>
      <c r="AS98" s="95">
        <v>0</v>
      </c>
      <c r="AT98" s="95"/>
      <c r="AU98" s="95"/>
      <c r="AV98" s="95"/>
      <c r="AW98" s="95"/>
      <c r="AX98" s="95">
        <v>30</v>
      </c>
      <c r="AY98" s="95"/>
      <c r="AZ98" s="95"/>
      <c r="BA98" s="95"/>
      <c r="BB98" s="95"/>
      <c r="BC98" s="95">
        <f>AN98-Y98</f>
        <v>-33</v>
      </c>
      <c r="BD98" s="95"/>
      <c r="BE98" s="95"/>
      <c r="BF98" s="95"/>
      <c r="BG98" s="95"/>
      <c r="BH98" s="95">
        <f>AS98-AD98</f>
        <v>0</v>
      </c>
      <c r="BI98" s="95"/>
      <c r="BJ98" s="95"/>
      <c r="BK98" s="95"/>
      <c r="BL98" s="95"/>
      <c r="BM98" s="95">
        <v>-33</v>
      </c>
      <c r="BN98" s="95"/>
      <c r="BO98" s="95"/>
      <c r="BP98" s="95"/>
      <c r="BQ98" s="95"/>
      <c r="BR98" s="31"/>
      <c r="BS98" s="31"/>
      <c r="BT98" s="31"/>
      <c r="BU98" s="31"/>
      <c r="BV98" s="31"/>
      <c r="BW98" s="31"/>
      <c r="BX98" s="31"/>
      <c r="BY98" s="31"/>
      <c r="BZ98" s="36"/>
    </row>
    <row r="99" spans="1:80" s="30" customFormat="1" ht="12.75" customHeight="1" x14ac:dyDescent="0.2">
      <c r="A99" s="88"/>
      <c r="B99" s="88"/>
      <c r="C99" s="179" t="s">
        <v>159</v>
      </c>
      <c r="D99" s="193"/>
      <c r="E99" s="193"/>
      <c r="F99" s="193"/>
      <c r="G99" s="193"/>
      <c r="H99" s="193"/>
      <c r="I99" s="193"/>
      <c r="J99" s="193"/>
      <c r="K99" s="193"/>
      <c r="L99" s="193"/>
      <c r="M99" s="193"/>
      <c r="N99" s="193"/>
      <c r="O99" s="193"/>
      <c r="P99" s="193"/>
      <c r="Q99" s="193"/>
      <c r="R99" s="193"/>
      <c r="S99" s="193"/>
      <c r="T99" s="193"/>
      <c r="U99" s="193"/>
      <c r="V99" s="193"/>
      <c r="W99" s="193"/>
      <c r="X99" s="193"/>
      <c r="Y99" s="193"/>
      <c r="Z99" s="193"/>
      <c r="AA99" s="193"/>
      <c r="AB99" s="193"/>
      <c r="AC99" s="193"/>
      <c r="AD99" s="193"/>
      <c r="AE99" s="193"/>
      <c r="AF99" s="193"/>
      <c r="AG99" s="193"/>
      <c r="AH99" s="193"/>
      <c r="AI99" s="193"/>
      <c r="AJ99" s="193"/>
      <c r="AK99" s="193"/>
      <c r="AL99" s="193"/>
      <c r="AM99" s="193"/>
      <c r="AN99" s="193"/>
      <c r="AO99" s="193"/>
      <c r="AP99" s="193"/>
      <c r="AQ99" s="193"/>
      <c r="AR99" s="193"/>
      <c r="AS99" s="193"/>
      <c r="AT99" s="193"/>
      <c r="AU99" s="193"/>
      <c r="AV99" s="193"/>
      <c r="AW99" s="193"/>
      <c r="AX99" s="193"/>
      <c r="AY99" s="193"/>
      <c r="AZ99" s="193"/>
      <c r="BA99" s="193"/>
      <c r="BB99" s="193"/>
      <c r="BC99" s="193"/>
      <c r="BD99" s="193"/>
      <c r="BE99" s="193"/>
      <c r="BF99" s="193"/>
      <c r="BG99" s="193"/>
      <c r="BH99" s="193"/>
      <c r="BI99" s="193"/>
      <c r="BJ99" s="193"/>
      <c r="BK99" s="193"/>
      <c r="BL99" s="193"/>
      <c r="BM99" s="193"/>
      <c r="BN99" s="193"/>
      <c r="BO99" s="193"/>
      <c r="BP99" s="193"/>
      <c r="BQ99" s="194"/>
      <c r="BR99" s="31"/>
      <c r="BS99" s="31"/>
      <c r="BT99" s="31"/>
      <c r="BU99" s="31"/>
      <c r="BV99" s="31"/>
      <c r="BW99" s="31"/>
      <c r="BX99" s="31"/>
      <c r="BY99" s="31"/>
      <c r="BZ99" s="36"/>
      <c r="CB99" s="30" t="s">
        <v>158</v>
      </c>
    </row>
    <row r="100" spans="1:80" s="30" customFormat="1" ht="12.75" customHeight="1" x14ac:dyDescent="0.2">
      <c r="A100" s="88"/>
      <c r="B100" s="88"/>
      <c r="C100" s="179" t="s">
        <v>160</v>
      </c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89"/>
      <c r="R100" s="189"/>
      <c r="S100" s="189"/>
      <c r="T100" s="189"/>
      <c r="U100" s="189"/>
      <c r="V100" s="189"/>
      <c r="W100" s="189"/>
      <c r="X100" s="190"/>
      <c r="Y100" s="95">
        <v>3</v>
      </c>
      <c r="Z100" s="95"/>
      <c r="AA100" s="95"/>
      <c r="AB100" s="95"/>
      <c r="AC100" s="95"/>
      <c r="AD100" s="95">
        <v>0</v>
      </c>
      <c r="AE100" s="95"/>
      <c r="AF100" s="95"/>
      <c r="AG100" s="95"/>
      <c r="AH100" s="95"/>
      <c r="AI100" s="95">
        <v>3</v>
      </c>
      <c r="AJ100" s="95"/>
      <c r="AK100" s="95"/>
      <c r="AL100" s="95"/>
      <c r="AM100" s="95"/>
      <c r="AN100" s="95">
        <v>0.4</v>
      </c>
      <c r="AO100" s="95"/>
      <c r="AP100" s="95"/>
      <c r="AQ100" s="95"/>
      <c r="AR100" s="95"/>
      <c r="AS100" s="95">
        <v>0</v>
      </c>
      <c r="AT100" s="95"/>
      <c r="AU100" s="95"/>
      <c r="AV100" s="95"/>
      <c r="AW100" s="95"/>
      <c r="AX100" s="95">
        <v>0.4</v>
      </c>
      <c r="AY100" s="95"/>
      <c r="AZ100" s="95"/>
      <c r="BA100" s="95"/>
      <c r="BB100" s="95"/>
      <c r="BC100" s="95">
        <f>AN100-Y100</f>
        <v>-2.6</v>
      </c>
      <c r="BD100" s="95"/>
      <c r="BE100" s="95"/>
      <c r="BF100" s="95"/>
      <c r="BG100" s="95"/>
      <c r="BH100" s="95">
        <f>AS100-AD100</f>
        <v>0</v>
      </c>
      <c r="BI100" s="95"/>
      <c r="BJ100" s="95"/>
      <c r="BK100" s="95"/>
      <c r="BL100" s="95"/>
      <c r="BM100" s="95">
        <v>-2.6</v>
      </c>
      <c r="BN100" s="95"/>
      <c r="BO100" s="95"/>
      <c r="BP100" s="95"/>
      <c r="BQ100" s="95"/>
      <c r="BR100" s="31"/>
      <c r="BS100" s="31"/>
      <c r="BT100" s="31"/>
      <c r="BU100" s="31"/>
      <c r="BV100" s="31"/>
      <c r="BW100" s="31"/>
      <c r="BX100" s="31"/>
      <c r="BY100" s="31"/>
      <c r="BZ100" s="36"/>
    </row>
    <row r="101" spans="1:80" s="30" customFormat="1" ht="12.75" customHeight="1" x14ac:dyDescent="0.2">
      <c r="A101" s="88"/>
      <c r="B101" s="88"/>
      <c r="C101" s="179" t="s">
        <v>162</v>
      </c>
      <c r="D101" s="193"/>
      <c r="E101" s="193"/>
      <c r="F101" s="193"/>
      <c r="G101" s="193"/>
      <c r="H101" s="193"/>
      <c r="I101" s="193"/>
      <c r="J101" s="193"/>
      <c r="K101" s="193"/>
      <c r="L101" s="193"/>
      <c r="M101" s="193"/>
      <c r="N101" s="193"/>
      <c r="O101" s="193"/>
      <c r="P101" s="193"/>
      <c r="Q101" s="193"/>
      <c r="R101" s="193"/>
      <c r="S101" s="193"/>
      <c r="T101" s="193"/>
      <c r="U101" s="193"/>
      <c r="V101" s="193"/>
      <c r="W101" s="193"/>
      <c r="X101" s="193"/>
      <c r="Y101" s="193"/>
      <c r="Z101" s="193"/>
      <c r="AA101" s="193"/>
      <c r="AB101" s="193"/>
      <c r="AC101" s="193"/>
      <c r="AD101" s="193"/>
      <c r="AE101" s="193"/>
      <c r="AF101" s="193"/>
      <c r="AG101" s="193"/>
      <c r="AH101" s="193"/>
      <c r="AI101" s="193"/>
      <c r="AJ101" s="193"/>
      <c r="AK101" s="193"/>
      <c r="AL101" s="193"/>
      <c r="AM101" s="193"/>
      <c r="AN101" s="193"/>
      <c r="AO101" s="193"/>
      <c r="AP101" s="193"/>
      <c r="AQ101" s="193"/>
      <c r="AR101" s="193"/>
      <c r="AS101" s="193"/>
      <c r="AT101" s="193"/>
      <c r="AU101" s="193"/>
      <c r="AV101" s="193"/>
      <c r="AW101" s="193"/>
      <c r="AX101" s="193"/>
      <c r="AY101" s="193"/>
      <c r="AZ101" s="193"/>
      <c r="BA101" s="193"/>
      <c r="BB101" s="193"/>
      <c r="BC101" s="193"/>
      <c r="BD101" s="193"/>
      <c r="BE101" s="193"/>
      <c r="BF101" s="193"/>
      <c r="BG101" s="193"/>
      <c r="BH101" s="193"/>
      <c r="BI101" s="193"/>
      <c r="BJ101" s="193"/>
      <c r="BK101" s="193"/>
      <c r="BL101" s="193"/>
      <c r="BM101" s="193"/>
      <c r="BN101" s="193"/>
      <c r="BO101" s="193"/>
      <c r="BP101" s="193"/>
      <c r="BQ101" s="194"/>
      <c r="BR101" s="31"/>
      <c r="BS101" s="31"/>
      <c r="BT101" s="31"/>
      <c r="BU101" s="31"/>
      <c r="BV101" s="31"/>
      <c r="BW101" s="31"/>
      <c r="BX101" s="31"/>
      <c r="BY101" s="31"/>
      <c r="BZ101" s="36"/>
      <c r="CB101" s="30" t="s">
        <v>161</v>
      </c>
    </row>
    <row r="102" spans="1:80" s="30" customFormat="1" ht="12.75" customHeight="1" x14ac:dyDescent="0.2">
      <c r="A102" s="88"/>
      <c r="B102" s="88"/>
      <c r="C102" s="179" t="s">
        <v>163</v>
      </c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190"/>
      <c r="Y102" s="95">
        <v>298266.71999999997</v>
      </c>
      <c r="Z102" s="95"/>
      <c r="AA102" s="95"/>
      <c r="AB102" s="95"/>
      <c r="AC102" s="95"/>
      <c r="AD102" s="95">
        <v>0</v>
      </c>
      <c r="AE102" s="95"/>
      <c r="AF102" s="95"/>
      <c r="AG102" s="95"/>
      <c r="AH102" s="95"/>
      <c r="AI102" s="95">
        <v>298266.71999999997</v>
      </c>
      <c r="AJ102" s="95"/>
      <c r="AK102" s="95"/>
      <c r="AL102" s="95"/>
      <c r="AM102" s="95"/>
      <c r="AN102" s="95">
        <v>289626</v>
      </c>
      <c r="AO102" s="95"/>
      <c r="AP102" s="95"/>
      <c r="AQ102" s="95"/>
      <c r="AR102" s="95"/>
      <c r="AS102" s="95">
        <v>0</v>
      </c>
      <c r="AT102" s="95"/>
      <c r="AU102" s="95"/>
      <c r="AV102" s="95"/>
      <c r="AW102" s="95"/>
      <c r="AX102" s="95">
        <v>289626</v>
      </c>
      <c r="AY102" s="95"/>
      <c r="AZ102" s="95"/>
      <c r="BA102" s="95"/>
      <c r="BB102" s="95"/>
      <c r="BC102" s="95">
        <f>AN102-Y102</f>
        <v>-8640.7199999999721</v>
      </c>
      <c r="BD102" s="95"/>
      <c r="BE102" s="95"/>
      <c r="BF102" s="95"/>
      <c r="BG102" s="95"/>
      <c r="BH102" s="95">
        <f>AS102-AD102</f>
        <v>0</v>
      </c>
      <c r="BI102" s="95"/>
      <c r="BJ102" s="95"/>
      <c r="BK102" s="95"/>
      <c r="BL102" s="95"/>
      <c r="BM102" s="95">
        <v>-8640.7199999999721</v>
      </c>
      <c r="BN102" s="95"/>
      <c r="BO102" s="95"/>
      <c r="BP102" s="95"/>
      <c r="BQ102" s="95"/>
      <c r="BR102" s="31"/>
      <c r="BS102" s="31"/>
      <c r="BT102" s="31"/>
      <c r="BU102" s="31"/>
      <c r="BV102" s="31"/>
      <c r="BW102" s="31"/>
      <c r="BX102" s="31"/>
      <c r="BY102" s="31"/>
      <c r="BZ102" s="36"/>
    </row>
    <row r="103" spans="1:80" s="30" customFormat="1" ht="12.75" customHeight="1" x14ac:dyDescent="0.2">
      <c r="A103" s="88"/>
      <c r="B103" s="88"/>
      <c r="C103" s="179" t="s">
        <v>165</v>
      </c>
      <c r="D103" s="193"/>
      <c r="E103" s="193"/>
      <c r="F103" s="193"/>
      <c r="G103" s="193"/>
      <c r="H103" s="193"/>
      <c r="I103" s="193"/>
      <c r="J103" s="193"/>
      <c r="K103" s="193"/>
      <c r="L103" s="193"/>
      <c r="M103" s="193"/>
      <c r="N103" s="193"/>
      <c r="O103" s="193"/>
      <c r="P103" s="193"/>
      <c r="Q103" s="193"/>
      <c r="R103" s="193"/>
      <c r="S103" s="193"/>
      <c r="T103" s="193"/>
      <c r="U103" s="193"/>
      <c r="V103" s="193"/>
      <c r="W103" s="193"/>
      <c r="X103" s="193"/>
      <c r="Y103" s="193"/>
      <c r="Z103" s="193"/>
      <c r="AA103" s="193"/>
      <c r="AB103" s="193"/>
      <c r="AC103" s="193"/>
      <c r="AD103" s="193"/>
      <c r="AE103" s="193"/>
      <c r="AF103" s="193"/>
      <c r="AG103" s="193"/>
      <c r="AH103" s="193"/>
      <c r="AI103" s="193"/>
      <c r="AJ103" s="193"/>
      <c r="AK103" s="193"/>
      <c r="AL103" s="193"/>
      <c r="AM103" s="193"/>
      <c r="AN103" s="193"/>
      <c r="AO103" s="193"/>
      <c r="AP103" s="193"/>
      <c r="AQ103" s="193"/>
      <c r="AR103" s="193"/>
      <c r="AS103" s="193"/>
      <c r="AT103" s="193"/>
      <c r="AU103" s="193"/>
      <c r="AV103" s="193"/>
      <c r="AW103" s="193"/>
      <c r="AX103" s="193"/>
      <c r="AY103" s="193"/>
      <c r="AZ103" s="193"/>
      <c r="BA103" s="193"/>
      <c r="BB103" s="193"/>
      <c r="BC103" s="193"/>
      <c r="BD103" s="193"/>
      <c r="BE103" s="193"/>
      <c r="BF103" s="193"/>
      <c r="BG103" s="193"/>
      <c r="BH103" s="193"/>
      <c r="BI103" s="193"/>
      <c r="BJ103" s="193"/>
      <c r="BK103" s="193"/>
      <c r="BL103" s="193"/>
      <c r="BM103" s="193"/>
      <c r="BN103" s="193"/>
      <c r="BO103" s="193"/>
      <c r="BP103" s="193"/>
      <c r="BQ103" s="194"/>
      <c r="BR103" s="31"/>
      <c r="BS103" s="31"/>
      <c r="BT103" s="31"/>
      <c r="BU103" s="31"/>
      <c r="BV103" s="31"/>
      <c r="BW103" s="31"/>
      <c r="BX103" s="31"/>
      <c r="BY103" s="31"/>
      <c r="BZ103" s="36"/>
      <c r="CB103" s="30" t="s">
        <v>164</v>
      </c>
    </row>
    <row r="104" spans="1:80" s="30" customFormat="1" ht="12.75" customHeight="1" x14ac:dyDescent="0.2">
      <c r="A104" s="88"/>
      <c r="B104" s="88"/>
      <c r="C104" s="179" t="s">
        <v>166</v>
      </c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  <c r="N104" s="189"/>
      <c r="O104" s="189"/>
      <c r="P104" s="189"/>
      <c r="Q104" s="189"/>
      <c r="R104" s="189"/>
      <c r="S104" s="189"/>
      <c r="T104" s="189"/>
      <c r="U104" s="189"/>
      <c r="V104" s="189"/>
      <c r="W104" s="189"/>
      <c r="X104" s="190"/>
      <c r="Y104" s="95">
        <v>10000</v>
      </c>
      <c r="Z104" s="95"/>
      <c r="AA104" s="95"/>
      <c r="AB104" s="95"/>
      <c r="AC104" s="95"/>
      <c r="AD104" s="95">
        <v>0</v>
      </c>
      <c r="AE104" s="95"/>
      <c r="AF104" s="95"/>
      <c r="AG104" s="95"/>
      <c r="AH104" s="95"/>
      <c r="AI104" s="95">
        <v>10000</v>
      </c>
      <c r="AJ104" s="95"/>
      <c r="AK104" s="95"/>
      <c r="AL104" s="95"/>
      <c r="AM104" s="95"/>
      <c r="AN104" s="95">
        <v>8402</v>
      </c>
      <c r="AO104" s="95"/>
      <c r="AP104" s="95"/>
      <c r="AQ104" s="95"/>
      <c r="AR104" s="95"/>
      <c r="AS104" s="95">
        <v>0</v>
      </c>
      <c r="AT104" s="95"/>
      <c r="AU104" s="95"/>
      <c r="AV104" s="95"/>
      <c r="AW104" s="95"/>
      <c r="AX104" s="95">
        <v>8402</v>
      </c>
      <c r="AY104" s="95"/>
      <c r="AZ104" s="95"/>
      <c r="BA104" s="95"/>
      <c r="BB104" s="95"/>
      <c r="BC104" s="95">
        <f>AN104-Y104</f>
        <v>-1598</v>
      </c>
      <c r="BD104" s="95"/>
      <c r="BE104" s="95"/>
      <c r="BF104" s="95"/>
      <c r="BG104" s="95"/>
      <c r="BH104" s="95">
        <f>AS104-AD104</f>
        <v>0</v>
      </c>
      <c r="BI104" s="95"/>
      <c r="BJ104" s="95"/>
      <c r="BK104" s="95"/>
      <c r="BL104" s="95"/>
      <c r="BM104" s="95">
        <v>-1598</v>
      </c>
      <c r="BN104" s="95"/>
      <c r="BO104" s="95"/>
      <c r="BP104" s="95"/>
      <c r="BQ104" s="95"/>
      <c r="BR104" s="31"/>
      <c r="BS104" s="31"/>
      <c r="BT104" s="31"/>
      <c r="BU104" s="31"/>
      <c r="BV104" s="31"/>
      <c r="BW104" s="31"/>
      <c r="BX104" s="31"/>
      <c r="BY104" s="31"/>
      <c r="BZ104" s="36"/>
    </row>
    <row r="105" spans="1:80" s="30" customFormat="1" ht="12.75" customHeight="1" x14ac:dyDescent="0.2">
      <c r="A105" s="88"/>
      <c r="B105" s="88"/>
      <c r="C105" s="179" t="s">
        <v>168</v>
      </c>
      <c r="D105" s="193"/>
      <c r="E105" s="193"/>
      <c r="F105" s="193"/>
      <c r="G105" s="193"/>
      <c r="H105" s="193"/>
      <c r="I105" s="193"/>
      <c r="J105" s="193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193"/>
      <c r="V105" s="193"/>
      <c r="W105" s="193"/>
      <c r="X105" s="193"/>
      <c r="Y105" s="193"/>
      <c r="Z105" s="193"/>
      <c r="AA105" s="193"/>
      <c r="AB105" s="193"/>
      <c r="AC105" s="193"/>
      <c r="AD105" s="193"/>
      <c r="AE105" s="193"/>
      <c r="AF105" s="193"/>
      <c r="AG105" s="193"/>
      <c r="AH105" s="193"/>
      <c r="AI105" s="193"/>
      <c r="AJ105" s="193"/>
      <c r="AK105" s="193"/>
      <c r="AL105" s="193"/>
      <c r="AM105" s="193"/>
      <c r="AN105" s="193"/>
      <c r="AO105" s="193"/>
      <c r="AP105" s="193"/>
      <c r="AQ105" s="193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93"/>
      <c r="BD105" s="193"/>
      <c r="BE105" s="193"/>
      <c r="BF105" s="193"/>
      <c r="BG105" s="193"/>
      <c r="BH105" s="193"/>
      <c r="BI105" s="193"/>
      <c r="BJ105" s="193"/>
      <c r="BK105" s="193"/>
      <c r="BL105" s="193"/>
      <c r="BM105" s="193"/>
      <c r="BN105" s="193"/>
      <c r="BO105" s="193"/>
      <c r="BP105" s="193"/>
      <c r="BQ105" s="194"/>
      <c r="BR105" s="31"/>
      <c r="BS105" s="31"/>
      <c r="BT105" s="31"/>
      <c r="BU105" s="31"/>
      <c r="BV105" s="31"/>
      <c r="BW105" s="31"/>
      <c r="BX105" s="31"/>
      <c r="BY105" s="31"/>
      <c r="BZ105" s="36"/>
      <c r="CB105" s="30" t="s">
        <v>167</v>
      </c>
    </row>
    <row r="106" spans="1:80" s="187" customFormat="1" x14ac:dyDescent="0.2">
      <c r="A106" s="82"/>
      <c r="B106" s="82"/>
      <c r="C106" s="182" t="s">
        <v>138</v>
      </c>
      <c r="D106" s="183"/>
      <c r="E106" s="183"/>
      <c r="F106" s="183"/>
      <c r="G106" s="183"/>
      <c r="H106" s="183"/>
      <c r="I106" s="183"/>
      <c r="J106" s="183"/>
      <c r="K106" s="183"/>
      <c r="L106" s="183"/>
      <c r="M106" s="183"/>
      <c r="N106" s="183"/>
      <c r="O106" s="183"/>
      <c r="P106" s="183"/>
      <c r="Q106" s="183"/>
      <c r="R106" s="183"/>
      <c r="S106" s="183"/>
      <c r="T106" s="183"/>
      <c r="U106" s="183"/>
      <c r="V106" s="183"/>
      <c r="W106" s="183"/>
      <c r="X106" s="184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  <c r="AU106" s="97"/>
      <c r="AV106" s="97"/>
      <c r="AW106" s="97"/>
      <c r="AX106" s="97"/>
      <c r="AY106" s="97"/>
      <c r="AZ106" s="97"/>
      <c r="BA106" s="97"/>
      <c r="BB106" s="97"/>
      <c r="BC106" s="97"/>
      <c r="BD106" s="97"/>
      <c r="BE106" s="97"/>
      <c r="BF106" s="97"/>
      <c r="BG106" s="97"/>
      <c r="BH106" s="97"/>
      <c r="BI106" s="97"/>
      <c r="BJ106" s="97"/>
      <c r="BK106" s="97"/>
      <c r="BL106" s="97"/>
      <c r="BM106" s="97"/>
      <c r="BN106" s="97"/>
      <c r="BO106" s="97"/>
      <c r="BP106" s="97"/>
      <c r="BQ106" s="97"/>
      <c r="BR106" s="185"/>
      <c r="BS106" s="185"/>
      <c r="BT106" s="185"/>
      <c r="BU106" s="185"/>
      <c r="BV106" s="185"/>
      <c r="BW106" s="185"/>
      <c r="BX106" s="185"/>
      <c r="BY106" s="185"/>
      <c r="BZ106" s="186"/>
    </row>
    <row r="107" spans="1:80" s="30" customFormat="1" ht="25.5" customHeight="1" x14ac:dyDescent="0.2">
      <c r="A107" s="88"/>
      <c r="B107" s="88"/>
      <c r="C107" s="179" t="s">
        <v>169</v>
      </c>
      <c r="D107" s="189"/>
      <c r="E107" s="189"/>
      <c r="F107" s="189"/>
      <c r="G107" s="189"/>
      <c r="H107" s="189"/>
      <c r="I107" s="189"/>
      <c r="J107" s="189"/>
      <c r="K107" s="189"/>
      <c r="L107" s="189"/>
      <c r="M107" s="189"/>
      <c r="N107" s="189"/>
      <c r="O107" s="189"/>
      <c r="P107" s="189"/>
      <c r="Q107" s="189"/>
      <c r="R107" s="189"/>
      <c r="S107" s="189"/>
      <c r="T107" s="189"/>
      <c r="U107" s="189"/>
      <c r="V107" s="189"/>
      <c r="W107" s="189"/>
      <c r="X107" s="190"/>
      <c r="Y107" s="95">
        <v>100</v>
      </c>
      <c r="Z107" s="95"/>
      <c r="AA107" s="95"/>
      <c r="AB107" s="95"/>
      <c r="AC107" s="95"/>
      <c r="AD107" s="95">
        <v>0</v>
      </c>
      <c r="AE107" s="95"/>
      <c r="AF107" s="95"/>
      <c r="AG107" s="95"/>
      <c r="AH107" s="95"/>
      <c r="AI107" s="95">
        <v>100</v>
      </c>
      <c r="AJ107" s="95"/>
      <c r="AK107" s="95"/>
      <c r="AL107" s="95"/>
      <c r="AM107" s="95"/>
      <c r="AN107" s="95">
        <v>100</v>
      </c>
      <c r="AO107" s="95"/>
      <c r="AP107" s="95"/>
      <c r="AQ107" s="95"/>
      <c r="AR107" s="95"/>
      <c r="AS107" s="95">
        <v>0</v>
      </c>
      <c r="AT107" s="95"/>
      <c r="AU107" s="95"/>
      <c r="AV107" s="95"/>
      <c r="AW107" s="95"/>
      <c r="AX107" s="95">
        <v>100</v>
      </c>
      <c r="AY107" s="95"/>
      <c r="AZ107" s="95"/>
      <c r="BA107" s="95"/>
      <c r="BB107" s="95"/>
      <c r="BC107" s="95">
        <f>AN107-Y107</f>
        <v>0</v>
      </c>
      <c r="BD107" s="95"/>
      <c r="BE107" s="95"/>
      <c r="BF107" s="95"/>
      <c r="BG107" s="95"/>
      <c r="BH107" s="95">
        <f>AS107-AD107</f>
        <v>0</v>
      </c>
      <c r="BI107" s="95"/>
      <c r="BJ107" s="95"/>
      <c r="BK107" s="95"/>
      <c r="BL107" s="95"/>
      <c r="BM107" s="95">
        <v>0</v>
      </c>
      <c r="BN107" s="95"/>
      <c r="BO107" s="95"/>
      <c r="BP107" s="95"/>
      <c r="BQ107" s="95"/>
      <c r="BR107" s="31"/>
      <c r="BS107" s="31"/>
      <c r="BT107" s="31"/>
      <c r="BU107" s="31"/>
      <c r="BV107" s="31"/>
      <c r="BW107" s="31"/>
      <c r="BX107" s="31"/>
      <c r="BY107" s="31"/>
      <c r="BZ107" s="36"/>
    </row>
    <row r="108" spans="1:80" s="30" customFormat="1" ht="25.5" customHeight="1" x14ac:dyDescent="0.2">
      <c r="A108" s="88"/>
      <c r="B108" s="88"/>
      <c r="C108" s="179" t="s">
        <v>171</v>
      </c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Z108" s="193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  <c r="AY108" s="193"/>
      <c r="AZ108" s="193"/>
      <c r="BA108" s="193"/>
      <c r="BB108" s="193"/>
      <c r="BC108" s="193"/>
      <c r="BD108" s="193"/>
      <c r="BE108" s="193"/>
      <c r="BF108" s="193"/>
      <c r="BG108" s="193"/>
      <c r="BH108" s="193"/>
      <c r="BI108" s="193"/>
      <c r="BJ108" s="193"/>
      <c r="BK108" s="193"/>
      <c r="BL108" s="193"/>
      <c r="BM108" s="193"/>
      <c r="BN108" s="193"/>
      <c r="BO108" s="193"/>
      <c r="BP108" s="193"/>
      <c r="BQ108" s="194"/>
      <c r="BR108" s="31"/>
      <c r="BS108" s="31"/>
      <c r="BT108" s="31"/>
      <c r="BU108" s="31"/>
      <c r="BV108" s="31"/>
      <c r="BW108" s="31"/>
      <c r="BX108" s="31"/>
      <c r="BY108" s="31"/>
      <c r="BZ108" s="36"/>
      <c r="CB108" s="30" t="s">
        <v>170</v>
      </c>
    </row>
    <row r="109" spans="1:80" s="30" customFormat="1" ht="25.5" customHeight="1" x14ac:dyDescent="0.2">
      <c r="A109" s="88"/>
      <c r="B109" s="88"/>
      <c r="C109" s="179" t="s">
        <v>172</v>
      </c>
      <c r="D109" s="189"/>
      <c r="E109" s="189"/>
      <c r="F109" s="189"/>
      <c r="G109" s="189"/>
      <c r="H109" s="189"/>
      <c r="I109" s="189"/>
      <c r="J109" s="189"/>
      <c r="K109" s="189"/>
      <c r="L109" s="189"/>
      <c r="M109" s="189"/>
      <c r="N109" s="189"/>
      <c r="O109" s="189"/>
      <c r="P109" s="189"/>
      <c r="Q109" s="189"/>
      <c r="R109" s="189"/>
      <c r="S109" s="189"/>
      <c r="T109" s="189"/>
      <c r="U109" s="189"/>
      <c r="V109" s="189"/>
      <c r="W109" s="189"/>
      <c r="X109" s="190"/>
      <c r="Y109" s="95">
        <v>100</v>
      </c>
      <c r="Z109" s="95"/>
      <c r="AA109" s="95"/>
      <c r="AB109" s="95"/>
      <c r="AC109" s="95"/>
      <c r="AD109" s="95">
        <v>0</v>
      </c>
      <c r="AE109" s="95"/>
      <c r="AF109" s="95"/>
      <c r="AG109" s="95"/>
      <c r="AH109" s="95"/>
      <c r="AI109" s="95">
        <v>100</v>
      </c>
      <c r="AJ109" s="95"/>
      <c r="AK109" s="95"/>
      <c r="AL109" s="95"/>
      <c r="AM109" s="95"/>
      <c r="AN109" s="95">
        <v>-88</v>
      </c>
      <c r="AO109" s="95"/>
      <c r="AP109" s="95"/>
      <c r="AQ109" s="95"/>
      <c r="AR109" s="95"/>
      <c r="AS109" s="95">
        <v>0</v>
      </c>
      <c r="AT109" s="95"/>
      <c r="AU109" s="95"/>
      <c r="AV109" s="95"/>
      <c r="AW109" s="95"/>
      <c r="AX109" s="95">
        <v>-88</v>
      </c>
      <c r="AY109" s="95"/>
      <c r="AZ109" s="95"/>
      <c r="BA109" s="95"/>
      <c r="BB109" s="95"/>
      <c r="BC109" s="95">
        <f>AN109-Y109</f>
        <v>-188</v>
      </c>
      <c r="BD109" s="95"/>
      <c r="BE109" s="95"/>
      <c r="BF109" s="95"/>
      <c r="BG109" s="95"/>
      <c r="BH109" s="95">
        <f>AS109-AD109</f>
        <v>0</v>
      </c>
      <c r="BI109" s="95"/>
      <c r="BJ109" s="95"/>
      <c r="BK109" s="95"/>
      <c r="BL109" s="95"/>
      <c r="BM109" s="95">
        <v>-188</v>
      </c>
      <c r="BN109" s="95"/>
      <c r="BO109" s="95"/>
      <c r="BP109" s="95"/>
      <c r="BQ109" s="95"/>
      <c r="BR109" s="31"/>
      <c r="BS109" s="31"/>
      <c r="BT109" s="31"/>
      <c r="BU109" s="31"/>
      <c r="BV109" s="31"/>
      <c r="BW109" s="31"/>
      <c r="BX109" s="31"/>
      <c r="BY109" s="31"/>
      <c r="BZ109" s="36"/>
    </row>
    <row r="110" spans="1:80" s="30" customFormat="1" ht="25.5" customHeight="1" x14ac:dyDescent="0.2">
      <c r="A110" s="88"/>
      <c r="B110" s="88"/>
      <c r="C110" s="179" t="s">
        <v>174</v>
      </c>
      <c r="D110" s="193"/>
      <c r="E110" s="193"/>
      <c r="F110" s="193"/>
      <c r="G110" s="193"/>
      <c r="H110" s="193"/>
      <c r="I110" s="193"/>
      <c r="J110" s="193"/>
      <c r="K110" s="193"/>
      <c r="L110" s="193"/>
      <c r="M110" s="193"/>
      <c r="N110" s="193"/>
      <c r="O110" s="193"/>
      <c r="P110" s="193"/>
      <c r="Q110" s="193"/>
      <c r="R110" s="193"/>
      <c r="S110" s="193"/>
      <c r="T110" s="193"/>
      <c r="U110" s="193"/>
      <c r="V110" s="193"/>
      <c r="W110" s="193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  <c r="AY110" s="193"/>
      <c r="AZ110" s="193"/>
      <c r="BA110" s="193"/>
      <c r="BB110" s="193"/>
      <c r="BC110" s="193"/>
      <c r="BD110" s="193"/>
      <c r="BE110" s="193"/>
      <c r="BF110" s="193"/>
      <c r="BG110" s="193"/>
      <c r="BH110" s="193"/>
      <c r="BI110" s="193"/>
      <c r="BJ110" s="193"/>
      <c r="BK110" s="193"/>
      <c r="BL110" s="193"/>
      <c r="BM110" s="193"/>
      <c r="BN110" s="193"/>
      <c r="BO110" s="193"/>
      <c r="BP110" s="193"/>
      <c r="BQ110" s="194"/>
      <c r="BR110" s="31"/>
      <c r="BS110" s="31"/>
      <c r="BT110" s="31"/>
      <c r="BU110" s="31"/>
      <c r="BV110" s="31"/>
      <c r="BW110" s="31"/>
      <c r="BX110" s="31"/>
      <c r="BY110" s="31"/>
      <c r="BZ110" s="36"/>
      <c r="CB110" s="30" t="s">
        <v>173</v>
      </c>
    </row>
    <row r="111" spans="1:80" s="30" customFormat="1" ht="12.75" customHeight="1" x14ac:dyDescent="0.2">
      <c r="A111" s="88"/>
      <c r="B111" s="88"/>
      <c r="C111" s="179" t="s">
        <v>175</v>
      </c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  <c r="O111" s="189"/>
      <c r="P111" s="189"/>
      <c r="Q111" s="189"/>
      <c r="R111" s="189"/>
      <c r="S111" s="189"/>
      <c r="T111" s="189"/>
      <c r="U111" s="189"/>
      <c r="V111" s="189"/>
      <c r="W111" s="189"/>
      <c r="X111" s="190"/>
      <c r="Y111" s="95">
        <v>100</v>
      </c>
      <c r="Z111" s="95"/>
      <c r="AA111" s="95"/>
      <c r="AB111" s="95"/>
      <c r="AC111" s="95"/>
      <c r="AD111" s="95">
        <v>0</v>
      </c>
      <c r="AE111" s="95"/>
      <c r="AF111" s="95"/>
      <c r="AG111" s="95"/>
      <c r="AH111" s="95"/>
      <c r="AI111" s="95">
        <v>100</v>
      </c>
      <c r="AJ111" s="95"/>
      <c r="AK111" s="95"/>
      <c r="AL111" s="95"/>
      <c r="AM111" s="95"/>
      <c r="AN111" s="95">
        <v>42</v>
      </c>
      <c r="AO111" s="95"/>
      <c r="AP111" s="95"/>
      <c r="AQ111" s="95"/>
      <c r="AR111" s="95"/>
      <c r="AS111" s="95">
        <v>0</v>
      </c>
      <c r="AT111" s="95"/>
      <c r="AU111" s="95"/>
      <c r="AV111" s="95"/>
      <c r="AW111" s="95"/>
      <c r="AX111" s="95">
        <v>42</v>
      </c>
      <c r="AY111" s="95"/>
      <c r="AZ111" s="95"/>
      <c r="BA111" s="95"/>
      <c r="BB111" s="95"/>
      <c r="BC111" s="95">
        <f>AN111-Y111</f>
        <v>-58</v>
      </c>
      <c r="BD111" s="95"/>
      <c r="BE111" s="95"/>
      <c r="BF111" s="95"/>
      <c r="BG111" s="95"/>
      <c r="BH111" s="95">
        <f>AS111-AD111</f>
        <v>0</v>
      </c>
      <c r="BI111" s="95"/>
      <c r="BJ111" s="95"/>
      <c r="BK111" s="95"/>
      <c r="BL111" s="95"/>
      <c r="BM111" s="95">
        <v>-58</v>
      </c>
      <c r="BN111" s="95"/>
      <c r="BO111" s="95"/>
      <c r="BP111" s="95"/>
      <c r="BQ111" s="95"/>
      <c r="BR111" s="31"/>
      <c r="BS111" s="31"/>
      <c r="BT111" s="31"/>
      <c r="BU111" s="31"/>
      <c r="BV111" s="31"/>
      <c r="BW111" s="31"/>
      <c r="BX111" s="31"/>
      <c r="BY111" s="31"/>
      <c r="BZ111" s="36"/>
    </row>
    <row r="112" spans="1:80" s="30" customFormat="1" ht="12.75" customHeight="1" x14ac:dyDescent="0.2">
      <c r="A112" s="88"/>
      <c r="B112" s="88"/>
      <c r="C112" s="179" t="s">
        <v>147</v>
      </c>
      <c r="D112" s="193"/>
      <c r="E112" s="193"/>
      <c r="F112" s="193"/>
      <c r="G112" s="193"/>
      <c r="H112" s="193"/>
      <c r="I112" s="193"/>
      <c r="J112" s="193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193"/>
      <c r="V112" s="193"/>
      <c r="W112" s="193"/>
      <c r="X112" s="193"/>
      <c r="Y112" s="193"/>
      <c r="Z112" s="193"/>
      <c r="AA112" s="193"/>
      <c r="AB112" s="193"/>
      <c r="AC112" s="193"/>
      <c r="AD112" s="193"/>
      <c r="AE112" s="193"/>
      <c r="AF112" s="193"/>
      <c r="AG112" s="193"/>
      <c r="AH112" s="193"/>
      <c r="AI112" s="193"/>
      <c r="AJ112" s="193"/>
      <c r="AK112" s="193"/>
      <c r="AL112" s="193"/>
      <c r="AM112" s="193"/>
      <c r="AN112" s="193"/>
      <c r="AO112" s="193"/>
      <c r="AP112" s="193"/>
      <c r="AQ112" s="193"/>
      <c r="AR112" s="193"/>
      <c r="AS112" s="193"/>
      <c r="AT112" s="193"/>
      <c r="AU112" s="193"/>
      <c r="AV112" s="193"/>
      <c r="AW112" s="193"/>
      <c r="AX112" s="193"/>
      <c r="AY112" s="193"/>
      <c r="AZ112" s="193"/>
      <c r="BA112" s="193"/>
      <c r="BB112" s="193"/>
      <c r="BC112" s="193"/>
      <c r="BD112" s="193"/>
      <c r="BE112" s="193"/>
      <c r="BF112" s="193"/>
      <c r="BG112" s="193"/>
      <c r="BH112" s="193"/>
      <c r="BI112" s="193"/>
      <c r="BJ112" s="193"/>
      <c r="BK112" s="193"/>
      <c r="BL112" s="193"/>
      <c r="BM112" s="193"/>
      <c r="BN112" s="193"/>
      <c r="BO112" s="193"/>
      <c r="BP112" s="193"/>
      <c r="BQ112" s="194"/>
      <c r="BR112" s="31"/>
      <c r="BS112" s="31"/>
      <c r="BT112" s="31"/>
      <c r="BU112" s="31"/>
      <c r="BV112" s="31"/>
      <c r="BW112" s="31"/>
      <c r="BX112" s="31"/>
      <c r="BY112" s="31"/>
      <c r="BZ112" s="36"/>
      <c r="CB112" s="30" t="s">
        <v>176</v>
      </c>
    </row>
    <row r="113" spans="1:80" s="187" customFormat="1" ht="12.75" customHeight="1" x14ac:dyDescent="0.2">
      <c r="A113" s="82"/>
      <c r="B113" s="82"/>
      <c r="C113" s="188" t="s">
        <v>115</v>
      </c>
      <c r="D113" s="191"/>
      <c r="E113" s="191"/>
      <c r="F113" s="191"/>
      <c r="G113" s="191"/>
      <c r="H113" s="191"/>
      <c r="I113" s="191"/>
      <c r="J113" s="191"/>
      <c r="K113" s="191"/>
      <c r="L113" s="191"/>
      <c r="M113" s="191"/>
      <c r="N113" s="191"/>
      <c r="O113" s="191"/>
      <c r="P113" s="191"/>
      <c r="Q113" s="191"/>
      <c r="R113" s="191"/>
      <c r="S113" s="191"/>
      <c r="T113" s="191"/>
      <c r="U113" s="191"/>
      <c r="V113" s="191"/>
      <c r="W113" s="191"/>
      <c r="X113" s="191"/>
      <c r="Y113" s="191"/>
      <c r="Z113" s="191"/>
      <c r="AA113" s="191"/>
      <c r="AB113" s="191"/>
      <c r="AC113" s="191"/>
      <c r="AD113" s="191"/>
      <c r="AE113" s="191"/>
      <c r="AF113" s="191"/>
      <c r="AG113" s="191"/>
      <c r="AH113" s="191"/>
      <c r="AI113" s="191"/>
      <c r="AJ113" s="191"/>
      <c r="AK113" s="191"/>
      <c r="AL113" s="191"/>
      <c r="AM113" s="191"/>
      <c r="AN113" s="191"/>
      <c r="AO113" s="191"/>
      <c r="AP113" s="191"/>
      <c r="AQ113" s="191"/>
      <c r="AR113" s="191"/>
      <c r="AS113" s="191"/>
      <c r="AT113" s="191"/>
      <c r="AU113" s="191"/>
      <c r="AV113" s="191"/>
      <c r="AW113" s="191"/>
      <c r="AX113" s="191"/>
      <c r="AY113" s="191"/>
      <c r="AZ113" s="191"/>
      <c r="BA113" s="191"/>
      <c r="BB113" s="191"/>
      <c r="BC113" s="191"/>
      <c r="BD113" s="191"/>
      <c r="BE113" s="191"/>
      <c r="BF113" s="191"/>
      <c r="BG113" s="191"/>
      <c r="BH113" s="191"/>
      <c r="BI113" s="191"/>
      <c r="BJ113" s="191"/>
      <c r="BK113" s="191"/>
      <c r="BL113" s="191"/>
      <c r="BM113" s="191"/>
      <c r="BN113" s="191"/>
      <c r="BO113" s="191"/>
      <c r="BP113" s="191"/>
      <c r="BQ113" s="192"/>
      <c r="BR113" s="185"/>
      <c r="BS113" s="185"/>
      <c r="BT113" s="185"/>
      <c r="BU113" s="185"/>
      <c r="BV113" s="185"/>
      <c r="BW113" s="185"/>
      <c r="BX113" s="185"/>
      <c r="BY113" s="185"/>
      <c r="BZ113" s="186"/>
      <c r="CB113" s="187" t="s">
        <v>177</v>
      </c>
    </row>
    <row r="114" spans="1:80" s="187" customFormat="1" x14ac:dyDescent="0.2">
      <c r="A114" s="82"/>
      <c r="B114" s="82"/>
      <c r="C114" s="182" t="s">
        <v>127</v>
      </c>
      <c r="D114" s="183"/>
      <c r="E114" s="183"/>
      <c r="F114" s="183"/>
      <c r="G114" s="183"/>
      <c r="H114" s="183"/>
      <c r="I114" s="183"/>
      <c r="J114" s="183"/>
      <c r="K114" s="183"/>
      <c r="L114" s="183"/>
      <c r="M114" s="183"/>
      <c r="N114" s="183"/>
      <c r="O114" s="183"/>
      <c r="P114" s="183"/>
      <c r="Q114" s="183"/>
      <c r="R114" s="183"/>
      <c r="S114" s="183"/>
      <c r="T114" s="183"/>
      <c r="U114" s="183"/>
      <c r="V114" s="183"/>
      <c r="W114" s="183"/>
      <c r="X114" s="184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7"/>
      <c r="AU114" s="97"/>
      <c r="AV114" s="97"/>
      <c r="AW114" s="97"/>
      <c r="AX114" s="97"/>
      <c r="AY114" s="97"/>
      <c r="AZ114" s="97"/>
      <c r="BA114" s="97"/>
      <c r="BB114" s="97"/>
      <c r="BC114" s="97"/>
      <c r="BD114" s="97"/>
      <c r="BE114" s="97"/>
      <c r="BF114" s="97"/>
      <c r="BG114" s="97"/>
      <c r="BH114" s="97"/>
      <c r="BI114" s="97"/>
      <c r="BJ114" s="97"/>
      <c r="BK114" s="97"/>
      <c r="BL114" s="97"/>
      <c r="BM114" s="97"/>
      <c r="BN114" s="97"/>
      <c r="BO114" s="97"/>
      <c r="BP114" s="97"/>
      <c r="BQ114" s="97"/>
      <c r="BR114" s="185"/>
      <c r="BS114" s="185"/>
      <c r="BT114" s="185"/>
      <c r="BU114" s="185"/>
      <c r="BV114" s="185"/>
      <c r="BW114" s="185"/>
      <c r="BX114" s="185"/>
      <c r="BY114" s="185"/>
      <c r="BZ114" s="186"/>
    </row>
    <row r="115" spans="1:80" s="30" customFormat="1" ht="12.75" customHeight="1" x14ac:dyDescent="0.2">
      <c r="A115" s="88"/>
      <c r="B115" s="88"/>
      <c r="C115" s="179" t="s">
        <v>178</v>
      </c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  <c r="O115" s="189"/>
      <c r="P115" s="189"/>
      <c r="Q115" s="189"/>
      <c r="R115" s="189"/>
      <c r="S115" s="189"/>
      <c r="T115" s="189"/>
      <c r="U115" s="189"/>
      <c r="V115" s="189"/>
      <c r="W115" s="189"/>
      <c r="X115" s="190"/>
      <c r="Y115" s="95">
        <v>0</v>
      </c>
      <c r="Z115" s="95"/>
      <c r="AA115" s="95"/>
      <c r="AB115" s="95"/>
      <c r="AC115" s="95"/>
      <c r="AD115" s="95">
        <v>34000</v>
      </c>
      <c r="AE115" s="95"/>
      <c r="AF115" s="95"/>
      <c r="AG115" s="95"/>
      <c r="AH115" s="95"/>
      <c r="AI115" s="95">
        <v>34000</v>
      </c>
      <c r="AJ115" s="95"/>
      <c r="AK115" s="95"/>
      <c r="AL115" s="95"/>
      <c r="AM115" s="95"/>
      <c r="AN115" s="95">
        <v>0</v>
      </c>
      <c r="AO115" s="95"/>
      <c r="AP115" s="95"/>
      <c r="AQ115" s="95"/>
      <c r="AR115" s="95"/>
      <c r="AS115" s="95">
        <v>33500</v>
      </c>
      <c r="AT115" s="95"/>
      <c r="AU115" s="95"/>
      <c r="AV115" s="95"/>
      <c r="AW115" s="95"/>
      <c r="AX115" s="95">
        <v>33500</v>
      </c>
      <c r="AY115" s="95"/>
      <c r="AZ115" s="95"/>
      <c r="BA115" s="95"/>
      <c r="BB115" s="95"/>
      <c r="BC115" s="95">
        <f>AN115-Y115</f>
        <v>0</v>
      </c>
      <c r="BD115" s="95"/>
      <c r="BE115" s="95"/>
      <c r="BF115" s="95"/>
      <c r="BG115" s="95"/>
      <c r="BH115" s="95">
        <f>AS115-AD115</f>
        <v>-500</v>
      </c>
      <c r="BI115" s="95"/>
      <c r="BJ115" s="95"/>
      <c r="BK115" s="95"/>
      <c r="BL115" s="95"/>
      <c r="BM115" s="95">
        <v>-500</v>
      </c>
      <c r="BN115" s="95"/>
      <c r="BO115" s="95"/>
      <c r="BP115" s="95"/>
      <c r="BQ115" s="95"/>
      <c r="BR115" s="31"/>
      <c r="BS115" s="31"/>
      <c r="BT115" s="31"/>
      <c r="BU115" s="31"/>
      <c r="BV115" s="31"/>
      <c r="BW115" s="31"/>
      <c r="BX115" s="31"/>
      <c r="BY115" s="31"/>
      <c r="BZ115" s="36"/>
    </row>
    <row r="116" spans="1:80" s="30" customFormat="1" ht="12.75" customHeight="1" x14ac:dyDescent="0.2">
      <c r="A116" s="88"/>
      <c r="B116" s="88"/>
      <c r="C116" s="179" t="s">
        <v>118</v>
      </c>
      <c r="D116" s="193"/>
      <c r="E116" s="193"/>
      <c r="F116" s="193"/>
      <c r="G116" s="193"/>
      <c r="H116" s="193"/>
      <c r="I116" s="193"/>
      <c r="J116" s="193"/>
      <c r="K116" s="193"/>
      <c r="L116" s="193"/>
      <c r="M116" s="193"/>
      <c r="N116" s="193"/>
      <c r="O116" s="193"/>
      <c r="P116" s="193"/>
      <c r="Q116" s="193"/>
      <c r="R116" s="193"/>
      <c r="S116" s="193"/>
      <c r="T116" s="193"/>
      <c r="U116" s="193"/>
      <c r="V116" s="193"/>
      <c r="W116" s="193"/>
      <c r="X116" s="193"/>
      <c r="Y116" s="193"/>
      <c r="Z116" s="193"/>
      <c r="AA116" s="193"/>
      <c r="AB116" s="193"/>
      <c r="AC116" s="193"/>
      <c r="AD116" s="193"/>
      <c r="AE116" s="193"/>
      <c r="AF116" s="193"/>
      <c r="AG116" s="193"/>
      <c r="AH116" s="193"/>
      <c r="AI116" s="193"/>
      <c r="AJ116" s="193"/>
      <c r="AK116" s="193"/>
      <c r="AL116" s="193"/>
      <c r="AM116" s="193"/>
      <c r="AN116" s="193"/>
      <c r="AO116" s="193"/>
      <c r="AP116" s="193"/>
      <c r="AQ116" s="193"/>
      <c r="AR116" s="193"/>
      <c r="AS116" s="193"/>
      <c r="AT116" s="193"/>
      <c r="AU116" s="193"/>
      <c r="AV116" s="193"/>
      <c r="AW116" s="193"/>
      <c r="AX116" s="193"/>
      <c r="AY116" s="193"/>
      <c r="AZ116" s="193"/>
      <c r="BA116" s="193"/>
      <c r="BB116" s="193"/>
      <c r="BC116" s="193"/>
      <c r="BD116" s="193"/>
      <c r="BE116" s="193"/>
      <c r="BF116" s="193"/>
      <c r="BG116" s="193"/>
      <c r="BH116" s="193"/>
      <c r="BI116" s="193"/>
      <c r="BJ116" s="193"/>
      <c r="BK116" s="193"/>
      <c r="BL116" s="193"/>
      <c r="BM116" s="193"/>
      <c r="BN116" s="193"/>
      <c r="BO116" s="193"/>
      <c r="BP116" s="193"/>
      <c r="BQ116" s="194"/>
      <c r="BR116" s="31"/>
      <c r="BS116" s="31"/>
      <c r="BT116" s="31"/>
      <c r="BU116" s="31"/>
      <c r="BV116" s="31"/>
      <c r="BW116" s="31"/>
      <c r="BX116" s="31"/>
      <c r="BY116" s="31"/>
      <c r="BZ116" s="36"/>
      <c r="CB116" s="30" t="s">
        <v>179</v>
      </c>
    </row>
    <row r="117" spans="1:80" s="187" customFormat="1" x14ac:dyDescent="0.2">
      <c r="A117" s="82"/>
      <c r="B117" s="82"/>
      <c r="C117" s="182" t="s">
        <v>131</v>
      </c>
      <c r="D117" s="183"/>
      <c r="E117" s="183"/>
      <c r="F117" s="183"/>
      <c r="G117" s="183"/>
      <c r="H117" s="183"/>
      <c r="I117" s="183"/>
      <c r="J117" s="183"/>
      <c r="K117" s="183"/>
      <c r="L117" s="183"/>
      <c r="M117" s="183"/>
      <c r="N117" s="183"/>
      <c r="O117" s="183"/>
      <c r="P117" s="183"/>
      <c r="Q117" s="183"/>
      <c r="R117" s="183"/>
      <c r="S117" s="183"/>
      <c r="T117" s="183"/>
      <c r="U117" s="183"/>
      <c r="V117" s="183"/>
      <c r="W117" s="183"/>
      <c r="X117" s="184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7"/>
      <c r="AU117" s="97"/>
      <c r="AV117" s="97"/>
      <c r="AW117" s="97"/>
      <c r="AX117" s="97"/>
      <c r="AY117" s="97"/>
      <c r="AZ117" s="97"/>
      <c r="BA117" s="97"/>
      <c r="BB117" s="97"/>
      <c r="BC117" s="97"/>
      <c r="BD117" s="97"/>
      <c r="BE117" s="97"/>
      <c r="BF117" s="97"/>
      <c r="BG117" s="97"/>
      <c r="BH117" s="97"/>
      <c r="BI117" s="97"/>
      <c r="BJ117" s="97"/>
      <c r="BK117" s="97"/>
      <c r="BL117" s="97"/>
      <c r="BM117" s="97"/>
      <c r="BN117" s="97"/>
      <c r="BO117" s="97"/>
      <c r="BP117" s="97"/>
      <c r="BQ117" s="97"/>
      <c r="BR117" s="185"/>
      <c r="BS117" s="185"/>
      <c r="BT117" s="185"/>
      <c r="BU117" s="185"/>
      <c r="BV117" s="185"/>
      <c r="BW117" s="185"/>
      <c r="BX117" s="185"/>
      <c r="BY117" s="185"/>
      <c r="BZ117" s="186"/>
    </row>
    <row r="118" spans="1:80" s="30" customFormat="1" ht="12.75" customHeight="1" x14ac:dyDescent="0.2">
      <c r="A118" s="88"/>
      <c r="B118" s="88"/>
      <c r="C118" s="179" t="s">
        <v>180</v>
      </c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89"/>
      <c r="U118" s="189"/>
      <c r="V118" s="189"/>
      <c r="W118" s="189"/>
      <c r="X118" s="190"/>
      <c r="Y118" s="95">
        <v>0</v>
      </c>
      <c r="Z118" s="95"/>
      <c r="AA118" s="95"/>
      <c r="AB118" s="95"/>
      <c r="AC118" s="95"/>
      <c r="AD118" s="95">
        <v>1</v>
      </c>
      <c r="AE118" s="95"/>
      <c r="AF118" s="95"/>
      <c r="AG118" s="95"/>
      <c r="AH118" s="95"/>
      <c r="AI118" s="95">
        <v>1</v>
      </c>
      <c r="AJ118" s="95"/>
      <c r="AK118" s="95"/>
      <c r="AL118" s="95"/>
      <c r="AM118" s="95"/>
      <c r="AN118" s="95">
        <v>0</v>
      </c>
      <c r="AO118" s="95"/>
      <c r="AP118" s="95"/>
      <c r="AQ118" s="95"/>
      <c r="AR118" s="95"/>
      <c r="AS118" s="95">
        <v>1</v>
      </c>
      <c r="AT118" s="95"/>
      <c r="AU118" s="95"/>
      <c r="AV118" s="95"/>
      <c r="AW118" s="95"/>
      <c r="AX118" s="95">
        <v>1</v>
      </c>
      <c r="AY118" s="95"/>
      <c r="AZ118" s="95"/>
      <c r="BA118" s="95"/>
      <c r="BB118" s="95"/>
      <c r="BC118" s="95">
        <f>AN118-Y118</f>
        <v>0</v>
      </c>
      <c r="BD118" s="95"/>
      <c r="BE118" s="95"/>
      <c r="BF118" s="95"/>
      <c r="BG118" s="95"/>
      <c r="BH118" s="95">
        <f>AS118-AD118</f>
        <v>0</v>
      </c>
      <c r="BI118" s="95"/>
      <c r="BJ118" s="95"/>
      <c r="BK118" s="95"/>
      <c r="BL118" s="95"/>
      <c r="BM118" s="95">
        <v>0</v>
      </c>
      <c r="BN118" s="95"/>
      <c r="BO118" s="95"/>
      <c r="BP118" s="95"/>
      <c r="BQ118" s="95"/>
      <c r="BR118" s="31"/>
      <c r="BS118" s="31"/>
      <c r="BT118" s="31"/>
      <c r="BU118" s="31"/>
      <c r="BV118" s="31"/>
      <c r="BW118" s="31"/>
      <c r="BX118" s="31"/>
      <c r="BY118" s="31"/>
      <c r="BZ118" s="36"/>
    </row>
    <row r="119" spans="1:80" s="30" customFormat="1" ht="12.75" customHeight="1" x14ac:dyDescent="0.2">
      <c r="A119" s="88"/>
      <c r="B119" s="88"/>
      <c r="C119" s="179" t="s">
        <v>122</v>
      </c>
      <c r="D119" s="193"/>
      <c r="E119" s="193"/>
      <c r="F119" s="193"/>
      <c r="G119" s="193"/>
      <c r="H119" s="193"/>
      <c r="I119" s="193"/>
      <c r="J119" s="193"/>
      <c r="K119" s="193"/>
      <c r="L119" s="193"/>
      <c r="M119" s="193"/>
      <c r="N119" s="193"/>
      <c r="O119" s="193"/>
      <c r="P119" s="193"/>
      <c r="Q119" s="193"/>
      <c r="R119" s="193"/>
      <c r="S119" s="193"/>
      <c r="T119" s="193"/>
      <c r="U119" s="193"/>
      <c r="V119" s="193"/>
      <c r="W119" s="193"/>
      <c r="X119" s="193"/>
      <c r="Y119" s="193"/>
      <c r="Z119" s="193"/>
      <c r="AA119" s="193"/>
      <c r="AB119" s="193"/>
      <c r="AC119" s="193"/>
      <c r="AD119" s="193"/>
      <c r="AE119" s="193"/>
      <c r="AF119" s="193"/>
      <c r="AG119" s="193"/>
      <c r="AH119" s="193"/>
      <c r="AI119" s="193"/>
      <c r="AJ119" s="193"/>
      <c r="AK119" s="193"/>
      <c r="AL119" s="193"/>
      <c r="AM119" s="193"/>
      <c r="AN119" s="193"/>
      <c r="AO119" s="193"/>
      <c r="AP119" s="193"/>
      <c r="AQ119" s="193"/>
      <c r="AR119" s="193"/>
      <c r="AS119" s="193"/>
      <c r="AT119" s="193"/>
      <c r="AU119" s="193"/>
      <c r="AV119" s="193"/>
      <c r="AW119" s="193"/>
      <c r="AX119" s="193"/>
      <c r="AY119" s="193"/>
      <c r="AZ119" s="193"/>
      <c r="BA119" s="193"/>
      <c r="BB119" s="193"/>
      <c r="BC119" s="193"/>
      <c r="BD119" s="193"/>
      <c r="BE119" s="193"/>
      <c r="BF119" s="193"/>
      <c r="BG119" s="193"/>
      <c r="BH119" s="193"/>
      <c r="BI119" s="193"/>
      <c r="BJ119" s="193"/>
      <c r="BK119" s="193"/>
      <c r="BL119" s="193"/>
      <c r="BM119" s="193"/>
      <c r="BN119" s="193"/>
      <c r="BO119" s="193"/>
      <c r="BP119" s="193"/>
      <c r="BQ119" s="194"/>
      <c r="BR119" s="31"/>
      <c r="BS119" s="31"/>
      <c r="BT119" s="31"/>
      <c r="BU119" s="31"/>
      <c r="BV119" s="31"/>
      <c r="BW119" s="31"/>
      <c r="BX119" s="31"/>
      <c r="BY119" s="31"/>
      <c r="BZ119" s="36"/>
      <c r="CB119" s="30" t="s">
        <v>181</v>
      </c>
    </row>
    <row r="120" spans="1:80" s="187" customFormat="1" x14ac:dyDescent="0.2">
      <c r="A120" s="82"/>
      <c r="B120" s="82"/>
      <c r="C120" s="182" t="s">
        <v>134</v>
      </c>
      <c r="D120" s="183"/>
      <c r="E120" s="183"/>
      <c r="F120" s="183"/>
      <c r="G120" s="183"/>
      <c r="H120" s="183"/>
      <c r="I120" s="183"/>
      <c r="J120" s="183"/>
      <c r="K120" s="183"/>
      <c r="L120" s="183"/>
      <c r="M120" s="183"/>
      <c r="N120" s="183"/>
      <c r="O120" s="183"/>
      <c r="P120" s="183"/>
      <c r="Q120" s="183"/>
      <c r="R120" s="183"/>
      <c r="S120" s="183"/>
      <c r="T120" s="183"/>
      <c r="U120" s="183"/>
      <c r="V120" s="183"/>
      <c r="W120" s="183"/>
      <c r="X120" s="184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7"/>
      <c r="AU120" s="97"/>
      <c r="AV120" s="97"/>
      <c r="AW120" s="97"/>
      <c r="AX120" s="97"/>
      <c r="AY120" s="97"/>
      <c r="AZ120" s="97"/>
      <c r="BA120" s="97"/>
      <c r="BB120" s="97"/>
      <c r="BC120" s="97"/>
      <c r="BD120" s="97"/>
      <c r="BE120" s="97"/>
      <c r="BF120" s="97"/>
      <c r="BG120" s="97"/>
      <c r="BH120" s="97"/>
      <c r="BI120" s="97"/>
      <c r="BJ120" s="97"/>
      <c r="BK120" s="97"/>
      <c r="BL120" s="97"/>
      <c r="BM120" s="97"/>
      <c r="BN120" s="97"/>
      <c r="BO120" s="97"/>
      <c r="BP120" s="97"/>
      <c r="BQ120" s="97"/>
      <c r="BR120" s="185"/>
      <c r="BS120" s="185"/>
      <c r="BT120" s="185"/>
      <c r="BU120" s="185"/>
      <c r="BV120" s="185"/>
      <c r="BW120" s="185"/>
      <c r="BX120" s="185"/>
      <c r="BY120" s="185"/>
      <c r="BZ120" s="186"/>
    </row>
    <row r="121" spans="1:80" s="30" customFormat="1" ht="12.75" customHeight="1" x14ac:dyDescent="0.2">
      <c r="A121" s="88"/>
      <c r="B121" s="88"/>
      <c r="C121" s="179" t="s">
        <v>182</v>
      </c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  <c r="O121" s="189"/>
      <c r="P121" s="189"/>
      <c r="Q121" s="189"/>
      <c r="R121" s="189"/>
      <c r="S121" s="189"/>
      <c r="T121" s="189"/>
      <c r="U121" s="189"/>
      <c r="V121" s="189"/>
      <c r="W121" s="189"/>
      <c r="X121" s="190"/>
      <c r="Y121" s="95">
        <v>0</v>
      </c>
      <c r="Z121" s="95"/>
      <c r="AA121" s="95"/>
      <c r="AB121" s="95"/>
      <c r="AC121" s="95"/>
      <c r="AD121" s="95">
        <v>34000</v>
      </c>
      <c r="AE121" s="95"/>
      <c r="AF121" s="95"/>
      <c r="AG121" s="95"/>
      <c r="AH121" s="95"/>
      <c r="AI121" s="95">
        <v>34000</v>
      </c>
      <c r="AJ121" s="95"/>
      <c r="AK121" s="95"/>
      <c r="AL121" s="95"/>
      <c r="AM121" s="95"/>
      <c r="AN121" s="95">
        <v>0</v>
      </c>
      <c r="AO121" s="95"/>
      <c r="AP121" s="95"/>
      <c r="AQ121" s="95"/>
      <c r="AR121" s="95"/>
      <c r="AS121" s="95">
        <v>33500</v>
      </c>
      <c r="AT121" s="95"/>
      <c r="AU121" s="95"/>
      <c r="AV121" s="95"/>
      <c r="AW121" s="95"/>
      <c r="AX121" s="95">
        <v>33500</v>
      </c>
      <c r="AY121" s="95"/>
      <c r="AZ121" s="95"/>
      <c r="BA121" s="95"/>
      <c r="BB121" s="95"/>
      <c r="BC121" s="95">
        <f>AN121-Y121</f>
        <v>0</v>
      </c>
      <c r="BD121" s="95"/>
      <c r="BE121" s="95"/>
      <c r="BF121" s="95"/>
      <c r="BG121" s="95"/>
      <c r="BH121" s="95">
        <f>AS121-AD121</f>
        <v>-500</v>
      </c>
      <c r="BI121" s="95"/>
      <c r="BJ121" s="95"/>
      <c r="BK121" s="95"/>
      <c r="BL121" s="95"/>
      <c r="BM121" s="95">
        <v>-500</v>
      </c>
      <c r="BN121" s="95"/>
      <c r="BO121" s="95"/>
      <c r="BP121" s="95"/>
      <c r="BQ121" s="95"/>
      <c r="BR121" s="31"/>
      <c r="BS121" s="31"/>
      <c r="BT121" s="31"/>
      <c r="BU121" s="31"/>
      <c r="BV121" s="31"/>
      <c r="BW121" s="31"/>
      <c r="BX121" s="31"/>
      <c r="BY121" s="31"/>
      <c r="BZ121" s="36"/>
    </row>
    <row r="122" spans="1:80" s="30" customFormat="1" ht="12.75" customHeight="1" x14ac:dyDescent="0.2">
      <c r="A122" s="88"/>
      <c r="B122" s="88"/>
      <c r="C122" s="179" t="s">
        <v>184</v>
      </c>
      <c r="D122" s="193"/>
      <c r="E122" s="193"/>
      <c r="F122" s="193"/>
      <c r="G122" s="193"/>
      <c r="H122" s="193"/>
      <c r="I122" s="193"/>
      <c r="J122" s="193"/>
      <c r="K122" s="193"/>
      <c r="L122" s="193"/>
      <c r="M122" s="193"/>
      <c r="N122" s="193"/>
      <c r="O122" s="193"/>
      <c r="P122" s="193"/>
      <c r="Q122" s="193"/>
      <c r="R122" s="193"/>
      <c r="S122" s="193"/>
      <c r="T122" s="193"/>
      <c r="U122" s="193"/>
      <c r="V122" s="193"/>
      <c r="W122" s="193"/>
      <c r="X122" s="193"/>
      <c r="Y122" s="193"/>
      <c r="Z122" s="193"/>
      <c r="AA122" s="193"/>
      <c r="AB122" s="193"/>
      <c r="AC122" s="193"/>
      <c r="AD122" s="193"/>
      <c r="AE122" s="193"/>
      <c r="AF122" s="193"/>
      <c r="AG122" s="193"/>
      <c r="AH122" s="193"/>
      <c r="AI122" s="193"/>
      <c r="AJ122" s="193"/>
      <c r="AK122" s="193"/>
      <c r="AL122" s="193"/>
      <c r="AM122" s="193"/>
      <c r="AN122" s="193"/>
      <c r="AO122" s="193"/>
      <c r="AP122" s="193"/>
      <c r="AQ122" s="193"/>
      <c r="AR122" s="193"/>
      <c r="AS122" s="193"/>
      <c r="AT122" s="193"/>
      <c r="AU122" s="193"/>
      <c r="AV122" s="193"/>
      <c r="AW122" s="193"/>
      <c r="AX122" s="193"/>
      <c r="AY122" s="193"/>
      <c r="AZ122" s="193"/>
      <c r="BA122" s="193"/>
      <c r="BB122" s="193"/>
      <c r="BC122" s="193"/>
      <c r="BD122" s="193"/>
      <c r="BE122" s="193"/>
      <c r="BF122" s="193"/>
      <c r="BG122" s="193"/>
      <c r="BH122" s="193"/>
      <c r="BI122" s="193"/>
      <c r="BJ122" s="193"/>
      <c r="BK122" s="193"/>
      <c r="BL122" s="193"/>
      <c r="BM122" s="193"/>
      <c r="BN122" s="193"/>
      <c r="BO122" s="193"/>
      <c r="BP122" s="193"/>
      <c r="BQ122" s="194"/>
      <c r="BR122" s="31"/>
      <c r="BS122" s="31"/>
      <c r="BT122" s="31"/>
      <c r="BU122" s="31"/>
      <c r="BV122" s="31"/>
      <c r="BW122" s="31"/>
      <c r="BX122" s="31"/>
      <c r="BY122" s="31"/>
      <c r="BZ122" s="36"/>
      <c r="CB122" s="30" t="s">
        <v>183</v>
      </c>
    </row>
    <row r="123" spans="1:80" s="187" customFormat="1" x14ac:dyDescent="0.2">
      <c r="A123" s="82"/>
      <c r="B123" s="82"/>
      <c r="C123" s="182" t="s">
        <v>138</v>
      </c>
      <c r="D123" s="183"/>
      <c r="E123" s="183"/>
      <c r="F123" s="183"/>
      <c r="G123" s="183"/>
      <c r="H123" s="183"/>
      <c r="I123" s="183"/>
      <c r="J123" s="183"/>
      <c r="K123" s="183"/>
      <c r="L123" s="183"/>
      <c r="M123" s="183"/>
      <c r="N123" s="183"/>
      <c r="O123" s="183"/>
      <c r="P123" s="183"/>
      <c r="Q123" s="183"/>
      <c r="R123" s="183"/>
      <c r="S123" s="183"/>
      <c r="T123" s="183"/>
      <c r="U123" s="183"/>
      <c r="V123" s="183"/>
      <c r="W123" s="183"/>
      <c r="X123" s="184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7"/>
      <c r="AQ123" s="97"/>
      <c r="AR123" s="97"/>
      <c r="AS123" s="97"/>
      <c r="AT123" s="97"/>
      <c r="AU123" s="97"/>
      <c r="AV123" s="97"/>
      <c r="AW123" s="97"/>
      <c r="AX123" s="97"/>
      <c r="AY123" s="97"/>
      <c r="AZ123" s="97"/>
      <c r="BA123" s="97"/>
      <c r="BB123" s="97"/>
      <c r="BC123" s="97"/>
      <c r="BD123" s="97"/>
      <c r="BE123" s="97"/>
      <c r="BF123" s="97"/>
      <c r="BG123" s="97"/>
      <c r="BH123" s="97"/>
      <c r="BI123" s="97"/>
      <c r="BJ123" s="97"/>
      <c r="BK123" s="97"/>
      <c r="BL123" s="97"/>
      <c r="BM123" s="97"/>
      <c r="BN123" s="97"/>
      <c r="BO123" s="97"/>
      <c r="BP123" s="97"/>
      <c r="BQ123" s="97"/>
      <c r="BR123" s="185"/>
      <c r="BS123" s="185"/>
      <c r="BT123" s="185"/>
      <c r="BU123" s="185"/>
      <c r="BV123" s="185"/>
      <c r="BW123" s="185"/>
      <c r="BX123" s="185"/>
      <c r="BY123" s="185"/>
      <c r="BZ123" s="186"/>
    </row>
    <row r="124" spans="1:80" s="30" customFormat="1" ht="12.75" customHeight="1" x14ac:dyDescent="0.2">
      <c r="A124" s="88"/>
      <c r="B124" s="88"/>
      <c r="C124" s="179" t="s">
        <v>185</v>
      </c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89"/>
      <c r="R124" s="189"/>
      <c r="S124" s="189"/>
      <c r="T124" s="189"/>
      <c r="U124" s="189"/>
      <c r="V124" s="189"/>
      <c r="W124" s="189"/>
      <c r="X124" s="190"/>
      <c r="Y124" s="95">
        <v>0</v>
      </c>
      <c r="Z124" s="95"/>
      <c r="AA124" s="95"/>
      <c r="AB124" s="95"/>
      <c r="AC124" s="95"/>
      <c r="AD124" s="95">
        <v>100</v>
      </c>
      <c r="AE124" s="95"/>
      <c r="AF124" s="95"/>
      <c r="AG124" s="95"/>
      <c r="AH124" s="95"/>
      <c r="AI124" s="95">
        <v>100</v>
      </c>
      <c r="AJ124" s="95"/>
      <c r="AK124" s="95"/>
      <c r="AL124" s="95"/>
      <c r="AM124" s="95"/>
      <c r="AN124" s="95">
        <v>0</v>
      </c>
      <c r="AO124" s="95"/>
      <c r="AP124" s="95"/>
      <c r="AQ124" s="95"/>
      <c r="AR124" s="95"/>
      <c r="AS124" s="95">
        <v>99</v>
      </c>
      <c r="AT124" s="95"/>
      <c r="AU124" s="95"/>
      <c r="AV124" s="95"/>
      <c r="AW124" s="95"/>
      <c r="AX124" s="95">
        <v>99</v>
      </c>
      <c r="AY124" s="95"/>
      <c r="AZ124" s="95"/>
      <c r="BA124" s="95"/>
      <c r="BB124" s="95"/>
      <c r="BC124" s="95">
        <f>AN124-Y124</f>
        <v>0</v>
      </c>
      <c r="BD124" s="95"/>
      <c r="BE124" s="95"/>
      <c r="BF124" s="95"/>
      <c r="BG124" s="95"/>
      <c r="BH124" s="95">
        <f>AS124-AD124</f>
        <v>-1</v>
      </c>
      <c r="BI124" s="95"/>
      <c r="BJ124" s="95"/>
      <c r="BK124" s="95"/>
      <c r="BL124" s="95"/>
      <c r="BM124" s="95">
        <v>-1</v>
      </c>
      <c r="BN124" s="95"/>
      <c r="BO124" s="95"/>
      <c r="BP124" s="95"/>
      <c r="BQ124" s="95"/>
      <c r="BR124" s="31"/>
      <c r="BS124" s="31"/>
      <c r="BT124" s="31"/>
      <c r="BU124" s="31"/>
      <c r="BV124" s="31"/>
      <c r="BW124" s="31"/>
      <c r="BX124" s="31"/>
      <c r="BY124" s="31"/>
      <c r="BZ124" s="36"/>
    </row>
    <row r="125" spans="1:80" s="30" customFormat="1" ht="12.75" customHeight="1" x14ac:dyDescent="0.2">
      <c r="A125" s="88"/>
      <c r="B125" s="88"/>
      <c r="C125" s="179" t="s">
        <v>118</v>
      </c>
      <c r="D125" s="193"/>
      <c r="E125" s="193"/>
      <c r="F125" s="193"/>
      <c r="G125" s="193"/>
      <c r="H125" s="193"/>
      <c r="I125" s="193"/>
      <c r="J125" s="193"/>
      <c r="K125" s="193"/>
      <c r="L125" s="193"/>
      <c r="M125" s="193"/>
      <c r="N125" s="193"/>
      <c r="O125" s="193"/>
      <c r="P125" s="193"/>
      <c r="Q125" s="193"/>
      <c r="R125" s="193"/>
      <c r="S125" s="193"/>
      <c r="T125" s="193"/>
      <c r="U125" s="193"/>
      <c r="V125" s="193"/>
      <c r="W125" s="193"/>
      <c r="X125" s="193"/>
      <c r="Y125" s="193"/>
      <c r="Z125" s="193"/>
      <c r="AA125" s="193"/>
      <c r="AB125" s="193"/>
      <c r="AC125" s="193"/>
      <c r="AD125" s="193"/>
      <c r="AE125" s="193"/>
      <c r="AF125" s="193"/>
      <c r="AG125" s="193"/>
      <c r="AH125" s="193"/>
      <c r="AI125" s="193"/>
      <c r="AJ125" s="193"/>
      <c r="AK125" s="193"/>
      <c r="AL125" s="193"/>
      <c r="AM125" s="193"/>
      <c r="AN125" s="193"/>
      <c r="AO125" s="193"/>
      <c r="AP125" s="193"/>
      <c r="AQ125" s="193"/>
      <c r="AR125" s="193"/>
      <c r="AS125" s="193"/>
      <c r="AT125" s="193"/>
      <c r="AU125" s="193"/>
      <c r="AV125" s="193"/>
      <c r="AW125" s="193"/>
      <c r="AX125" s="193"/>
      <c r="AY125" s="193"/>
      <c r="AZ125" s="193"/>
      <c r="BA125" s="193"/>
      <c r="BB125" s="193"/>
      <c r="BC125" s="193"/>
      <c r="BD125" s="193"/>
      <c r="BE125" s="193"/>
      <c r="BF125" s="193"/>
      <c r="BG125" s="193"/>
      <c r="BH125" s="193"/>
      <c r="BI125" s="193"/>
      <c r="BJ125" s="193"/>
      <c r="BK125" s="193"/>
      <c r="BL125" s="193"/>
      <c r="BM125" s="193"/>
      <c r="BN125" s="193"/>
      <c r="BO125" s="193"/>
      <c r="BP125" s="193"/>
      <c r="BQ125" s="194"/>
      <c r="BR125" s="31"/>
      <c r="BS125" s="31"/>
      <c r="BT125" s="31"/>
      <c r="BU125" s="31"/>
      <c r="BV125" s="31"/>
      <c r="BW125" s="31"/>
      <c r="BX125" s="31"/>
      <c r="BY125" s="31"/>
      <c r="BZ125" s="36"/>
      <c r="CB125" s="30" t="s">
        <v>186</v>
      </c>
    </row>
    <row r="126" spans="1:80" s="187" customFormat="1" ht="12.75" customHeight="1" x14ac:dyDescent="0.2">
      <c r="A126" s="82"/>
      <c r="B126" s="82"/>
      <c r="C126" s="188" t="s">
        <v>119</v>
      </c>
      <c r="D126" s="191"/>
      <c r="E126" s="191"/>
      <c r="F126" s="191"/>
      <c r="G126" s="191"/>
      <c r="H126" s="191"/>
      <c r="I126" s="191"/>
      <c r="J126" s="191"/>
      <c r="K126" s="191"/>
      <c r="L126" s="191"/>
      <c r="M126" s="191"/>
      <c r="N126" s="191"/>
      <c r="O126" s="191"/>
      <c r="P126" s="191"/>
      <c r="Q126" s="191"/>
      <c r="R126" s="191"/>
      <c r="S126" s="191"/>
      <c r="T126" s="191"/>
      <c r="U126" s="191"/>
      <c r="V126" s="191"/>
      <c r="W126" s="191"/>
      <c r="X126" s="191"/>
      <c r="Y126" s="191"/>
      <c r="Z126" s="191"/>
      <c r="AA126" s="191"/>
      <c r="AB126" s="191"/>
      <c r="AC126" s="191"/>
      <c r="AD126" s="191"/>
      <c r="AE126" s="191"/>
      <c r="AF126" s="191"/>
      <c r="AG126" s="191"/>
      <c r="AH126" s="191"/>
      <c r="AI126" s="191"/>
      <c r="AJ126" s="191"/>
      <c r="AK126" s="191"/>
      <c r="AL126" s="191"/>
      <c r="AM126" s="191"/>
      <c r="AN126" s="191"/>
      <c r="AO126" s="191"/>
      <c r="AP126" s="191"/>
      <c r="AQ126" s="191"/>
      <c r="AR126" s="191"/>
      <c r="AS126" s="191"/>
      <c r="AT126" s="191"/>
      <c r="AU126" s="191"/>
      <c r="AV126" s="191"/>
      <c r="AW126" s="191"/>
      <c r="AX126" s="191"/>
      <c r="AY126" s="191"/>
      <c r="AZ126" s="191"/>
      <c r="BA126" s="191"/>
      <c r="BB126" s="191"/>
      <c r="BC126" s="191"/>
      <c r="BD126" s="191"/>
      <c r="BE126" s="191"/>
      <c r="BF126" s="191"/>
      <c r="BG126" s="191"/>
      <c r="BH126" s="191"/>
      <c r="BI126" s="191"/>
      <c r="BJ126" s="191"/>
      <c r="BK126" s="191"/>
      <c r="BL126" s="191"/>
      <c r="BM126" s="191"/>
      <c r="BN126" s="191"/>
      <c r="BO126" s="191"/>
      <c r="BP126" s="191"/>
      <c r="BQ126" s="192"/>
      <c r="BR126" s="185"/>
      <c r="BS126" s="185"/>
      <c r="BT126" s="185"/>
      <c r="BU126" s="185"/>
      <c r="BV126" s="185"/>
      <c r="BW126" s="185"/>
      <c r="BX126" s="185"/>
      <c r="BY126" s="185"/>
      <c r="BZ126" s="186"/>
      <c r="CB126" s="187" t="s">
        <v>187</v>
      </c>
    </row>
    <row r="127" spans="1:80" s="187" customFormat="1" x14ac:dyDescent="0.2">
      <c r="A127" s="82"/>
      <c r="B127" s="82"/>
      <c r="C127" s="182" t="s">
        <v>127</v>
      </c>
      <c r="D127" s="183"/>
      <c r="E127" s="183"/>
      <c r="F127" s="183"/>
      <c r="G127" s="183"/>
      <c r="H127" s="183"/>
      <c r="I127" s="183"/>
      <c r="J127" s="183"/>
      <c r="K127" s="183"/>
      <c r="L127" s="183"/>
      <c r="M127" s="183"/>
      <c r="N127" s="183"/>
      <c r="O127" s="183"/>
      <c r="P127" s="183"/>
      <c r="Q127" s="183"/>
      <c r="R127" s="183"/>
      <c r="S127" s="183"/>
      <c r="T127" s="183"/>
      <c r="U127" s="183"/>
      <c r="V127" s="183"/>
      <c r="W127" s="183"/>
      <c r="X127" s="184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7"/>
      <c r="AM127" s="97"/>
      <c r="AN127" s="97"/>
      <c r="AO127" s="97"/>
      <c r="AP127" s="97"/>
      <c r="AQ127" s="97"/>
      <c r="AR127" s="97"/>
      <c r="AS127" s="97"/>
      <c r="AT127" s="97"/>
      <c r="AU127" s="97"/>
      <c r="AV127" s="97"/>
      <c r="AW127" s="97"/>
      <c r="AX127" s="97"/>
      <c r="AY127" s="97"/>
      <c r="AZ127" s="97"/>
      <c r="BA127" s="97"/>
      <c r="BB127" s="97"/>
      <c r="BC127" s="97"/>
      <c r="BD127" s="97"/>
      <c r="BE127" s="97"/>
      <c r="BF127" s="97"/>
      <c r="BG127" s="97"/>
      <c r="BH127" s="97"/>
      <c r="BI127" s="97"/>
      <c r="BJ127" s="97"/>
      <c r="BK127" s="97"/>
      <c r="BL127" s="97"/>
      <c r="BM127" s="97"/>
      <c r="BN127" s="97"/>
      <c r="BO127" s="97"/>
      <c r="BP127" s="97"/>
      <c r="BQ127" s="97"/>
      <c r="BR127" s="185"/>
      <c r="BS127" s="185"/>
      <c r="BT127" s="185"/>
      <c r="BU127" s="185"/>
      <c r="BV127" s="185"/>
      <c r="BW127" s="185"/>
      <c r="BX127" s="185"/>
      <c r="BY127" s="185"/>
      <c r="BZ127" s="186"/>
    </row>
    <row r="128" spans="1:80" s="30" customFormat="1" ht="25.5" customHeight="1" x14ac:dyDescent="0.2">
      <c r="A128" s="88"/>
      <c r="B128" s="88"/>
      <c r="C128" s="179" t="s">
        <v>188</v>
      </c>
      <c r="D128" s="189"/>
      <c r="E128" s="189"/>
      <c r="F128" s="189"/>
      <c r="G128" s="189"/>
      <c r="H128" s="189"/>
      <c r="I128" s="189"/>
      <c r="J128" s="189"/>
      <c r="K128" s="189"/>
      <c r="L128" s="189"/>
      <c r="M128" s="189"/>
      <c r="N128" s="189"/>
      <c r="O128" s="189"/>
      <c r="P128" s="189"/>
      <c r="Q128" s="189"/>
      <c r="R128" s="189"/>
      <c r="S128" s="189"/>
      <c r="T128" s="189"/>
      <c r="U128" s="189"/>
      <c r="V128" s="189"/>
      <c r="W128" s="189"/>
      <c r="X128" s="190"/>
      <c r="Y128" s="95">
        <v>0</v>
      </c>
      <c r="Z128" s="95"/>
      <c r="AA128" s="95"/>
      <c r="AB128" s="95"/>
      <c r="AC128" s="95"/>
      <c r="AD128" s="95">
        <v>2336353.41</v>
      </c>
      <c r="AE128" s="95"/>
      <c r="AF128" s="95"/>
      <c r="AG128" s="95"/>
      <c r="AH128" s="95"/>
      <c r="AI128" s="95">
        <v>2336353.41</v>
      </c>
      <c r="AJ128" s="95"/>
      <c r="AK128" s="95"/>
      <c r="AL128" s="95"/>
      <c r="AM128" s="95"/>
      <c r="AN128" s="95">
        <v>0</v>
      </c>
      <c r="AO128" s="95"/>
      <c r="AP128" s="95"/>
      <c r="AQ128" s="95"/>
      <c r="AR128" s="95"/>
      <c r="AS128" s="95">
        <v>2336353.41</v>
      </c>
      <c r="AT128" s="95"/>
      <c r="AU128" s="95"/>
      <c r="AV128" s="95"/>
      <c r="AW128" s="95"/>
      <c r="AX128" s="95">
        <v>2336353.41</v>
      </c>
      <c r="AY128" s="95"/>
      <c r="AZ128" s="95"/>
      <c r="BA128" s="95"/>
      <c r="BB128" s="95"/>
      <c r="BC128" s="95">
        <f>AN128-Y128</f>
        <v>0</v>
      </c>
      <c r="BD128" s="95"/>
      <c r="BE128" s="95"/>
      <c r="BF128" s="95"/>
      <c r="BG128" s="95"/>
      <c r="BH128" s="95">
        <f>AS128-AD128</f>
        <v>0</v>
      </c>
      <c r="BI128" s="95"/>
      <c r="BJ128" s="95"/>
      <c r="BK128" s="95"/>
      <c r="BL128" s="95"/>
      <c r="BM128" s="95">
        <v>0</v>
      </c>
      <c r="BN128" s="95"/>
      <c r="BO128" s="95"/>
      <c r="BP128" s="95"/>
      <c r="BQ128" s="95"/>
      <c r="BR128" s="31"/>
      <c r="BS128" s="31"/>
      <c r="BT128" s="31"/>
      <c r="BU128" s="31"/>
      <c r="BV128" s="31"/>
      <c r="BW128" s="31"/>
      <c r="BX128" s="31"/>
      <c r="BY128" s="31"/>
      <c r="BZ128" s="36"/>
    </row>
    <row r="129" spans="1:80" s="30" customFormat="1" ht="12.75" customHeight="1" x14ac:dyDescent="0.2">
      <c r="A129" s="88"/>
      <c r="B129" s="88"/>
      <c r="C129" s="179" t="s">
        <v>122</v>
      </c>
      <c r="D129" s="193"/>
      <c r="E129" s="193"/>
      <c r="F129" s="193"/>
      <c r="G129" s="193"/>
      <c r="H129" s="193"/>
      <c r="I129" s="193"/>
      <c r="J129" s="193"/>
      <c r="K129" s="193"/>
      <c r="L129" s="193"/>
      <c r="M129" s="193"/>
      <c r="N129" s="193"/>
      <c r="O129" s="193"/>
      <c r="P129" s="193"/>
      <c r="Q129" s="193"/>
      <c r="R129" s="193"/>
      <c r="S129" s="193"/>
      <c r="T129" s="193"/>
      <c r="U129" s="193"/>
      <c r="V129" s="193"/>
      <c r="W129" s="193"/>
      <c r="X129" s="193"/>
      <c r="Y129" s="193"/>
      <c r="Z129" s="193"/>
      <c r="AA129" s="193"/>
      <c r="AB129" s="193"/>
      <c r="AC129" s="193"/>
      <c r="AD129" s="193"/>
      <c r="AE129" s="193"/>
      <c r="AF129" s="193"/>
      <c r="AG129" s="193"/>
      <c r="AH129" s="193"/>
      <c r="AI129" s="193"/>
      <c r="AJ129" s="193"/>
      <c r="AK129" s="193"/>
      <c r="AL129" s="193"/>
      <c r="AM129" s="193"/>
      <c r="AN129" s="193"/>
      <c r="AO129" s="193"/>
      <c r="AP129" s="193"/>
      <c r="AQ129" s="193"/>
      <c r="AR129" s="193"/>
      <c r="AS129" s="193"/>
      <c r="AT129" s="193"/>
      <c r="AU129" s="193"/>
      <c r="AV129" s="193"/>
      <c r="AW129" s="193"/>
      <c r="AX129" s="193"/>
      <c r="AY129" s="193"/>
      <c r="AZ129" s="193"/>
      <c r="BA129" s="193"/>
      <c r="BB129" s="193"/>
      <c r="BC129" s="193"/>
      <c r="BD129" s="193"/>
      <c r="BE129" s="193"/>
      <c r="BF129" s="193"/>
      <c r="BG129" s="193"/>
      <c r="BH129" s="193"/>
      <c r="BI129" s="193"/>
      <c r="BJ129" s="193"/>
      <c r="BK129" s="193"/>
      <c r="BL129" s="193"/>
      <c r="BM129" s="193"/>
      <c r="BN129" s="193"/>
      <c r="BO129" s="193"/>
      <c r="BP129" s="193"/>
      <c r="BQ129" s="194"/>
      <c r="BR129" s="31"/>
      <c r="BS129" s="31"/>
      <c r="BT129" s="31"/>
      <c r="BU129" s="31"/>
      <c r="BV129" s="31"/>
      <c r="BW129" s="31"/>
      <c r="BX129" s="31"/>
      <c r="BY129" s="31"/>
      <c r="BZ129" s="36"/>
      <c r="CB129" s="30" t="s">
        <v>189</v>
      </c>
    </row>
    <row r="130" spans="1:80" s="187" customFormat="1" x14ac:dyDescent="0.2">
      <c r="A130" s="82"/>
      <c r="B130" s="82"/>
      <c r="C130" s="182" t="s">
        <v>131</v>
      </c>
      <c r="D130" s="183"/>
      <c r="E130" s="183"/>
      <c r="F130" s="183"/>
      <c r="G130" s="183"/>
      <c r="H130" s="183"/>
      <c r="I130" s="183"/>
      <c r="J130" s="183"/>
      <c r="K130" s="183"/>
      <c r="L130" s="183"/>
      <c r="M130" s="183"/>
      <c r="N130" s="183"/>
      <c r="O130" s="183"/>
      <c r="P130" s="183"/>
      <c r="Q130" s="183"/>
      <c r="R130" s="183"/>
      <c r="S130" s="183"/>
      <c r="T130" s="183"/>
      <c r="U130" s="183"/>
      <c r="V130" s="183"/>
      <c r="W130" s="183"/>
      <c r="X130" s="184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7"/>
      <c r="AM130" s="97"/>
      <c r="AN130" s="97"/>
      <c r="AO130" s="97"/>
      <c r="AP130" s="97"/>
      <c r="AQ130" s="97"/>
      <c r="AR130" s="97"/>
      <c r="AS130" s="97"/>
      <c r="AT130" s="97"/>
      <c r="AU130" s="97"/>
      <c r="AV130" s="97"/>
      <c r="AW130" s="97"/>
      <c r="AX130" s="97"/>
      <c r="AY130" s="97"/>
      <c r="AZ130" s="97"/>
      <c r="BA130" s="97"/>
      <c r="BB130" s="97"/>
      <c r="BC130" s="97"/>
      <c r="BD130" s="97"/>
      <c r="BE130" s="97"/>
      <c r="BF130" s="97"/>
      <c r="BG130" s="97"/>
      <c r="BH130" s="97"/>
      <c r="BI130" s="97"/>
      <c r="BJ130" s="97"/>
      <c r="BK130" s="97"/>
      <c r="BL130" s="97"/>
      <c r="BM130" s="97"/>
      <c r="BN130" s="97"/>
      <c r="BO130" s="97"/>
      <c r="BP130" s="97"/>
      <c r="BQ130" s="97"/>
      <c r="BR130" s="185"/>
      <c r="BS130" s="185"/>
      <c r="BT130" s="185"/>
      <c r="BU130" s="185"/>
      <c r="BV130" s="185"/>
      <c r="BW130" s="185"/>
      <c r="BX130" s="185"/>
      <c r="BY130" s="185"/>
      <c r="BZ130" s="186"/>
    </row>
    <row r="131" spans="1:80" s="30" customFormat="1" ht="25.5" customHeight="1" x14ac:dyDescent="0.2">
      <c r="A131" s="88"/>
      <c r="B131" s="88"/>
      <c r="C131" s="179" t="s">
        <v>190</v>
      </c>
      <c r="D131" s="189"/>
      <c r="E131" s="189"/>
      <c r="F131" s="189"/>
      <c r="G131" s="189"/>
      <c r="H131" s="189"/>
      <c r="I131" s="189"/>
      <c r="J131" s="189"/>
      <c r="K131" s="189"/>
      <c r="L131" s="189"/>
      <c r="M131" s="189"/>
      <c r="N131" s="189"/>
      <c r="O131" s="189"/>
      <c r="P131" s="189"/>
      <c r="Q131" s="189"/>
      <c r="R131" s="189"/>
      <c r="S131" s="189"/>
      <c r="T131" s="189"/>
      <c r="U131" s="189"/>
      <c r="V131" s="189"/>
      <c r="W131" s="189"/>
      <c r="X131" s="190"/>
      <c r="Y131" s="95">
        <v>0</v>
      </c>
      <c r="Z131" s="95"/>
      <c r="AA131" s="95"/>
      <c r="AB131" s="95"/>
      <c r="AC131" s="95"/>
      <c r="AD131" s="95">
        <v>38</v>
      </c>
      <c r="AE131" s="95"/>
      <c r="AF131" s="95"/>
      <c r="AG131" s="95"/>
      <c r="AH131" s="95"/>
      <c r="AI131" s="95">
        <v>38</v>
      </c>
      <c r="AJ131" s="95"/>
      <c r="AK131" s="95"/>
      <c r="AL131" s="95"/>
      <c r="AM131" s="95"/>
      <c r="AN131" s="95">
        <v>0</v>
      </c>
      <c r="AO131" s="95"/>
      <c r="AP131" s="95"/>
      <c r="AQ131" s="95"/>
      <c r="AR131" s="95"/>
      <c r="AS131" s="95">
        <v>38</v>
      </c>
      <c r="AT131" s="95"/>
      <c r="AU131" s="95"/>
      <c r="AV131" s="95"/>
      <c r="AW131" s="95"/>
      <c r="AX131" s="95">
        <v>38</v>
      </c>
      <c r="AY131" s="95"/>
      <c r="AZ131" s="95"/>
      <c r="BA131" s="95"/>
      <c r="BB131" s="95"/>
      <c r="BC131" s="95">
        <f>AN131-Y131</f>
        <v>0</v>
      </c>
      <c r="BD131" s="95"/>
      <c r="BE131" s="95"/>
      <c r="BF131" s="95"/>
      <c r="BG131" s="95"/>
      <c r="BH131" s="95">
        <f>AS131-AD131</f>
        <v>0</v>
      </c>
      <c r="BI131" s="95"/>
      <c r="BJ131" s="95"/>
      <c r="BK131" s="95"/>
      <c r="BL131" s="95"/>
      <c r="BM131" s="95">
        <v>0</v>
      </c>
      <c r="BN131" s="95"/>
      <c r="BO131" s="95"/>
      <c r="BP131" s="95"/>
      <c r="BQ131" s="95"/>
      <c r="BR131" s="31"/>
      <c r="BS131" s="31"/>
      <c r="BT131" s="31"/>
      <c r="BU131" s="31"/>
      <c r="BV131" s="31"/>
      <c r="BW131" s="31"/>
      <c r="BX131" s="31"/>
      <c r="BY131" s="31"/>
      <c r="BZ131" s="36"/>
    </row>
    <row r="132" spans="1:80" s="30" customFormat="1" ht="12.75" customHeight="1" x14ac:dyDescent="0.2">
      <c r="A132" s="88"/>
      <c r="B132" s="88"/>
      <c r="C132" s="179" t="s">
        <v>122</v>
      </c>
      <c r="D132" s="193"/>
      <c r="E132" s="193"/>
      <c r="F132" s="193"/>
      <c r="G132" s="193"/>
      <c r="H132" s="193"/>
      <c r="I132" s="193"/>
      <c r="J132" s="193"/>
      <c r="K132" s="193"/>
      <c r="L132" s="193"/>
      <c r="M132" s="193"/>
      <c r="N132" s="193"/>
      <c r="O132" s="193"/>
      <c r="P132" s="193"/>
      <c r="Q132" s="193"/>
      <c r="R132" s="193"/>
      <c r="S132" s="193"/>
      <c r="T132" s="193"/>
      <c r="U132" s="193"/>
      <c r="V132" s="193"/>
      <c r="W132" s="193"/>
      <c r="X132" s="193"/>
      <c r="Y132" s="193"/>
      <c r="Z132" s="193"/>
      <c r="AA132" s="193"/>
      <c r="AB132" s="193"/>
      <c r="AC132" s="193"/>
      <c r="AD132" s="193"/>
      <c r="AE132" s="193"/>
      <c r="AF132" s="193"/>
      <c r="AG132" s="193"/>
      <c r="AH132" s="193"/>
      <c r="AI132" s="193"/>
      <c r="AJ132" s="193"/>
      <c r="AK132" s="193"/>
      <c r="AL132" s="193"/>
      <c r="AM132" s="193"/>
      <c r="AN132" s="193"/>
      <c r="AO132" s="193"/>
      <c r="AP132" s="193"/>
      <c r="AQ132" s="193"/>
      <c r="AR132" s="193"/>
      <c r="AS132" s="193"/>
      <c r="AT132" s="193"/>
      <c r="AU132" s="193"/>
      <c r="AV132" s="193"/>
      <c r="AW132" s="193"/>
      <c r="AX132" s="193"/>
      <c r="AY132" s="193"/>
      <c r="AZ132" s="193"/>
      <c r="BA132" s="193"/>
      <c r="BB132" s="193"/>
      <c r="BC132" s="193"/>
      <c r="BD132" s="193"/>
      <c r="BE132" s="193"/>
      <c r="BF132" s="193"/>
      <c r="BG132" s="193"/>
      <c r="BH132" s="193"/>
      <c r="BI132" s="193"/>
      <c r="BJ132" s="193"/>
      <c r="BK132" s="193"/>
      <c r="BL132" s="193"/>
      <c r="BM132" s="193"/>
      <c r="BN132" s="193"/>
      <c r="BO132" s="193"/>
      <c r="BP132" s="193"/>
      <c r="BQ132" s="194"/>
      <c r="BR132" s="31"/>
      <c r="BS132" s="31"/>
      <c r="BT132" s="31"/>
      <c r="BU132" s="31"/>
      <c r="BV132" s="31"/>
      <c r="BW132" s="31"/>
      <c r="BX132" s="31"/>
      <c r="BY132" s="31"/>
      <c r="BZ132" s="36"/>
      <c r="CB132" s="30" t="s">
        <v>191</v>
      </c>
    </row>
    <row r="133" spans="1:80" s="187" customFormat="1" x14ac:dyDescent="0.2">
      <c r="A133" s="82"/>
      <c r="B133" s="82"/>
      <c r="C133" s="182" t="s">
        <v>134</v>
      </c>
      <c r="D133" s="183"/>
      <c r="E133" s="183"/>
      <c r="F133" s="183"/>
      <c r="G133" s="183"/>
      <c r="H133" s="183"/>
      <c r="I133" s="183"/>
      <c r="J133" s="183"/>
      <c r="K133" s="183"/>
      <c r="L133" s="183"/>
      <c r="M133" s="183"/>
      <c r="N133" s="183"/>
      <c r="O133" s="183"/>
      <c r="P133" s="183"/>
      <c r="Q133" s="183"/>
      <c r="R133" s="183"/>
      <c r="S133" s="183"/>
      <c r="T133" s="183"/>
      <c r="U133" s="183"/>
      <c r="V133" s="183"/>
      <c r="W133" s="183"/>
      <c r="X133" s="184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  <c r="AU133" s="97"/>
      <c r="AV133" s="97"/>
      <c r="AW133" s="97"/>
      <c r="AX133" s="97"/>
      <c r="AY133" s="97"/>
      <c r="AZ133" s="97"/>
      <c r="BA133" s="97"/>
      <c r="BB133" s="97"/>
      <c r="BC133" s="97"/>
      <c r="BD133" s="97"/>
      <c r="BE133" s="97"/>
      <c r="BF133" s="97"/>
      <c r="BG133" s="97"/>
      <c r="BH133" s="97"/>
      <c r="BI133" s="97"/>
      <c r="BJ133" s="97"/>
      <c r="BK133" s="97"/>
      <c r="BL133" s="97"/>
      <c r="BM133" s="97"/>
      <c r="BN133" s="97"/>
      <c r="BO133" s="97"/>
      <c r="BP133" s="97"/>
      <c r="BQ133" s="97"/>
      <c r="BR133" s="185"/>
      <c r="BS133" s="185"/>
      <c r="BT133" s="185"/>
      <c r="BU133" s="185"/>
      <c r="BV133" s="185"/>
      <c r="BW133" s="185"/>
      <c r="BX133" s="185"/>
      <c r="BY133" s="185"/>
      <c r="BZ133" s="186"/>
    </row>
    <row r="134" spans="1:80" s="30" customFormat="1" ht="25.5" customHeight="1" x14ac:dyDescent="0.2">
      <c r="A134" s="88"/>
      <c r="B134" s="88"/>
      <c r="C134" s="179" t="s">
        <v>192</v>
      </c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  <c r="N134" s="189"/>
      <c r="O134" s="189"/>
      <c r="P134" s="189"/>
      <c r="Q134" s="189"/>
      <c r="R134" s="189"/>
      <c r="S134" s="189"/>
      <c r="T134" s="189"/>
      <c r="U134" s="189"/>
      <c r="V134" s="189"/>
      <c r="W134" s="189"/>
      <c r="X134" s="190"/>
      <c r="Y134" s="95">
        <v>0</v>
      </c>
      <c r="Z134" s="95"/>
      <c r="AA134" s="95"/>
      <c r="AB134" s="95"/>
      <c r="AC134" s="95"/>
      <c r="AD134" s="95">
        <v>61482.98</v>
      </c>
      <c r="AE134" s="95"/>
      <c r="AF134" s="95"/>
      <c r="AG134" s="95"/>
      <c r="AH134" s="95"/>
      <c r="AI134" s="95">
        <v>61482.98</v>
      </c>
      <c r="AJ134" s="95"/>
      <c r="AK134" s="95"/>
      <c r="AL134" s="95"/>
      <c r="AM134" s="95"/>
      <c r="AN134" s="95">
        <v>0</v>
      </c>
      <c r="AO134" s="95"/>
      <c r="AP134" s="95"/>
      <c r="AQ134" s="95"/>
      <c r="AR134" s="95"/>
      <c r="AS134" s="95">
        <v>61482.98</v>
      </c>
      <c r="AT134" s="95"/>
      <c r="AU134" s="95"/>
      <c r="AV134" s="95"/>
      <c r="AW134" s="95"/>
      <c r="AX134" s="95">
        <v>61482.98</v>
      </c>
      <c r="AY134" s="95"/>
      <c r="AZ134" s="95"/>
      <c r="BA134" s="95"/>
      <c r="BB134" s="95"/>
      <c r="BC134" s="95">
        <f>AN134-Y134</f>
        <v>0</v>
      </c>
      <c r="BD134" s="95"/>
      <c r="BE134" s="95"/>
      <c r="BF134" s="95"/>
      <c r="BG134" s="95"/>
      <c r="BH134" s="95">
        <f>AS134-AD134</f>
        <v>0</v>
      </c>
      <c r="BI134" s="95"/>
      <c r="BJ134" s="95"/>
      <c r="BK134" s="95"/>
      <c r="BL134" s="95"/>
      <c r="BM134" s="95">
        <v>0</v>
      </c>
      <c r="BN134" s="95"/>
      <c r="BO134" s="95"/>
      <c r="BP134" s="95"/>
      <c r="BQ134" s="95"/>
      <c r="BR134" s="31"/>
      <c r="BS134" s="31"/>
      <c r="BT134" s="31"/>
      <c r="BU134" s="31"/>
      <c r="BV134" s="31"/>
      <c r="BW134" s="31"/>
      <c r="BX134" s="31"/>
      <c r="BY134" s="31"/>
      <c r="BZ134" s="36"/>
    </row>
    <row r="135" spans="1:80" s="30" customFormat="1" ht="12.75" customHeight="1" x14ac:dyDescent="0.2">
      <c r="A135" s="88"/>
      <c r="B135" s="88"/>
      <c r="C135" s="179" t="s">
        <v>122</v>
      </c>
      <c r="D135" s="193"/>
      <c r="E135" s="193"/>
      <c r="F135" s="193"/>
      <c r="G135" s="193"/>
      <c r="H135" s="193"/>
      <c r="I135" s="193"/>
      <c r="J135" s="193"/>
      <c r="K135" s="193"/>
      <c r="L135" s="193"/>
      <c r="M135" s="193"/>
      <c r="N135" s="193"/>
      <c r="O135" s="193"/>
      <c r="P135" s="193"/>
      <c r="Q135" s="193"/>
      <c r="R135" s="193"/>
      <c r="S135" s="193"/>
      <c r="T135" s="193"/>
      <c r="U135" s="193"/>
      <c r="V135" s="193"/>
      <c r="W135" s="193"/>
      <c r="X135" s="193"/>
      <c r="Y135" s="193"/>
      <c r="Z135" s="193"/>
      <c r="AA135" s="193"/>
      <c r="AB135" s="193"/>
      <c r="AC135" s="193"/>
      <c r="AD135" s="193"/>
      <c r="AE135" s="193"/>
      <c r="AF135" s="193"/>
      <c r="AG135" s="193"/>
      <c r="AH135" s="193"/>
      <c r="AI135" s="193"/>
      <c r="AJ135" s="193"/>
      <c r="AK135" s="193"/>
      <c r="AL135" s="193"/>
      <c r="AM135" s="193"/>
      <c r="AN135" s="193"/>
      <c r="AO135" s="193"/>
      <c r="AP135" s="193"/>
      <c r="AQ135" s="193"/>
      <c r="AR135" s="193"/>
      <c r="AS135" s="193"/>
      <c r="AT135" s="193"/>
      <c r="AU135" s="193"/>
      <c r="AV135" s="193"/>
      <c r="AW135" s="193"/>
      <c r="AX135" s="193"/>
      <c r="AY135" s="193"/>
      <c r="AZ135" s="193"/>
      <c r="BA135" s="193"/>
      <c r="BB135" s="193"/>
      <c r="BC135" s="193"/>
      <c r="BD135" s="193"/>
      <c r="BE135" s="193"/>
      <c r="BF135" s="193"/>
      <c r="BG135" s="193"/>
      <c r="BH135" s="193"/>
      <c r="BI135" s="193"/>
      <c r="BJ135" s="193"/>
      <c r="BK135" s="193"/>
      <c r="BL135" s="193"/>
      <c r="BM135" s="193"/>
      <c r="BN135" s="193"/>
      <c r="BO135" s="193"/>
      <c r="BP135" s="193"/>
      <c r="BQ135" s="194"/>
      <c r="BR135" s="31"/>
      <c r="BS135" s="31"/>
      <c r="BT135" s="31"/>
      <c r="BU135" s="31"/>
      <c r="BV135" s="31"/>
      <c r="BW135" s="31"/>
      <c r="BX135" s="31"/>
      <c r="BY135" s="31"/>
      <c r="BZ135" s="36"/>
      <c r="CB135" s="30" t="s">
        <v>193</v>
      </c>
    </row>
    <row r="136" spans="1:80" s="187" customFormat="1" ht="12.75" customHeight="1" x14ac:dyDescent="0.2">
      <c r="A136" s="82"/>
      <c r="B136" s="82"/>
      <c r="C136" s="188" t="s">
        <v>123</v>
      </c>
      <c r="D136" s="191"/>
      <c r="E136" s="191"/>
      <c r="F136" s="191"/>
      <c r="G136" s="191"/>
      <c r="H136" s="191"/>
      <c r="I136" s="191"/>
      <c r="J136" s="191"/>
      <c r="K136" s="191"/>
      <c r="L136" s="191"/>
      <c r="M136" s="191"/>
      <c r="N136" s="191"/>
      <c r="O136" s="191"/>
      <c r="P136" s="191"/>
      <c r="Q136" s="191"/>
      <c r="R136" s="191"/>
      <c r="S136" s="191"/>
      <c r="T136" s="191"/>
      <c r="U136" s="191"/>
      <c r="V136" s="191"/>
      <c r="W136" s="191"/>
      <c r="X136" s="191"/>
      <c r="Y136" s="191"/>
      <c r="Z136" s="191"/>
      <c r="AA136" s="191"/>
      <c r="AB136" s="191"/>
      <c r="AC136" s="191"/>
      <c r="AD136" s="191"/>
      <c r="AE136" s="191"/>
      <c r="AF136" s="191"/>
      <c r="AG136" s="191"/>
      <c r="AH136" s="191"/>
      <c r="AI136" s="191"/>
      <c r="AJ136" s="191"/>
      <c r="AK136" s="191"/>
      <c r="AL136" s="191"/>
      <c r="AM136" s="191"/>
      <c r="AN136" s="191"/>
      <c r="AO136" s="191"/>
      <c r="AP136" s="191"/>
      <c r="AQ136" s="191"/>
      <c r="AR136" s="191"/>
      <c r="AS136" s="191"/>
      <c r="AT136" s="191"/>
      <c r="AU136" s="191"/>
      <c r="AV136" s="191"/>
      <c r="AW136" s="191"/>
      <c r="AX136" s="191"/>
      <c r="AY136" s="191"/>
      <c r="AZ136" s="191"/>
      <c r="BA136" s="191"/>
      <c r="BB136" s="191"/>
      <c r="BC136" s="191"/>
      <c r="BD136" s="191"/>
      <c r="BE136" s="191"/>
      <c r="BF136" s="191"/>
      <c r="BG136" s="191"/>
      <c r="BH136" s="191"/>
      <c r="BI136" s="191"/>
      <c r="BJ136" s="191"/>
      <c r="BK136" s="191"/>
      <c r="BL136" s="191"/>
      <c r="BM136" s="191"/>
      <c r="BN136" s="191"/>
      <c r="BO136" s="191"/>
      <c r="BP136" s="191"/>
      <c r="BQ136" s="192"/>
      <c r="BR136" s="185"/>
      <c r="BS136" s="185"/>
      <c r="BT136" s="185"/>
      <c r="BU136" s="185"/>
      <c r="BV136" s="185"/>
      <c r="BW136" s="185"/>
      <c r="BX136" s="185"/>
      <c r="BY136" s="185"/>
      <c r="BZ136" s="186"/>
      <c r="CB136" s="187" t="s">
        <v>194</v>
      </c>
    </row>
    <row r="137" spans="1:80" s="187" customFormat="1" x14ac:dyDescent="0.2">
      <c r="A137" s="82"/>
      <c r="B137" s="82"/>
      <c r="C137" s="182" t="s">
        <v>127</v>
      </c>
      <c r="D137" s="183"/>
      <c r="E137" s="183"/>
      <c r="F137" s="183"/>
      <c r="G137" s="183"/>
      <c r="H137" s="183"/>
      <c r="I137" s="183"/>
      <c r="J137" s="183"/>
      <c r="K137" s="183"/>
      <c r="L137" s="183"/>
      <c r="M137" s="183"/>
      <c r="N137" s="183"/>
      <c r="O137" s="183"/>
      <c r="P137" s="183"/>
      <c r="Q137" s="183"/>
      <c r="R137" s="183"/>
      <c r="S137" s="183"/>
      <c r="T137" s="183"/>
      <c r="U137" s="183"/>
      <c r="V137" s="183"/>
      <c r="W137" s="183"/>
      <c r="X137" s="184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97"/>
      <c r="AY137" s="97"/>
      <c r="AZ137" s="97"/>
      <c r="BA137" s="97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97"/>
      <c r="BM137" s="97"/>
      <c r="BN137" s="97"/>
      <c r="BO137" s="97"/>
      <c r="BP137" s="97"/>
      <c r="BQ137" s="97"/>
      <c r="BR137" s="185"/>
      <c r="BS137" s="185"/>
      <c r="BT137" s="185"/>
      <c r="BU137" s="185"/>
      <c r="BV137" s="185"/>
      <c r="BW137" s="185"/>
      <c r="BX137" s="185"/>
      <c r="BY137" s="185"/>
      <c r="BZ137" s="186"/>
    </row>
    <row r="138" spans="1:80" s="30" customFormat="1" ht="12.75" customHeight="1" x14ac:dyDescent="0.2">
      <c r="A138" s="88"/>
      <c r="B138" s="88"/>
      <c r="C138" s="179" t="s">
        <v>195</v>
      </c>
      <c r="D138" s="189"/>
      <c r="E138" s="189"/>
      <c r="F138" s="189"/>
      <c r="G138" s="189"/>
      <c r="H138" s="189"/>
      <c r="I138" s="189"/>
      <c r="J138" s="189"/>
      <c r="K138" s="189"/>
      <c r="L138" s="189"/>
      <c r="M138" s="189"/>
      <c r="N138" s="189"/>
      <c r="O138" s="189"/>
      <c r="P138" s="189"/>
      <c r="Q138" s="189"/>
      <c r="R138" s="189"/>
      <c r="S138" s="189"/>
      <c r="T138" s="189"/>
      <c r="U138" s="189"/>
      <c r="V138" s="189"/>
      <c r="W138" s="189"/>
      <c r="X138" s="190"/>
      <c r="Y138" s="95">
        <v>300000</v>
      </c>
      <c r="Z138" s="95"/>
      <c r="AA138" s="95"/>
      <c r="AB138" s="95"/>
      <c r="AC138" s="95"/>
      <c r="AD138" s="95">
        <v>0</v>
      </c>
      <c r="AE138" s="95"/>
      <c r="AF138" s="95"/>
      <c r="AG138" s="95"/>
      <c r="AH138" s="95"/>
      <c r="AI138" s="95">
        <v>300000</v>
      </c>
      <c r="AJ138" s="95"/>
      <c r="AK138" s="95"/>
      <c r="AL138" s="95"/>
      <c r="AM138" s="95"/>
      <c r="AN138" s="95">
        <v>255417</v>
      </c>
      <c r="AO138" s="95"/>
      <c r="AP138" s="95"/>
      <c r="AQ138" s="95"/>
      <c r="AR138" s="95"/>
      <c r="AS138" s="95">
        <v>0</v>
      </c>
      <c r="AT138" s="95"/>
      <c r="AU138" s="95"/>
      <c r="AV138" s="95"/>
      <c r="AW138" s="95"/>
      <c r="AX138" s="95">
        <v>255417</v>
      </c>
      <c r="AY138" s="95"/>
      <c r="AZ138" s="95"/>
      <c r="BA138" s="95"/>
      <c r="BB138" s="95"/>
      <c r="BC138" s="95">
        <f>AN138-Y138</f>
        <v>-44583</v>
      </c>
      <c r="BD138" s="95"/>
      <c r="BE138" s="95"/>
      <c r="BF138" s="95"/>
      <c r="BG138" s="95"/>
      <c r="BH138" s="95">
        <f>AS138-AD138</f>
        <v>0</v>
      </c>
      <c r="BI138" s="95"/>
      <c r="BJ138" s="95"/>
      <c r="BK138" s="95"/>
      <c r="BL138" s="95"/>
      <c r="BM138" s="95">
        <v>-44583</v>
      </c>
      <c r="BN138" s="95"/>
      <c r="BO138" s="95"/>
      <c r="BP138" s="95"/>
      <c r="BQ138" s="95"/>
      <c r="BR138" s="31"/>
      <c r="BS138" s="31"/>
      <c r="BT138" s="31"/>
      <c r="BU138" s="31"/>
      <c r="BV138" s="31"/>
      <c r="BW138" s="31"/>
      <c r="BX138" s="31"/>
      <c r="BY138" s="31"/>
      <c r="BZ138" s="36"/>
    </row>
    <row r="139" spans="1:80" s="30" customFormat="1" ht="12.75" customHeight="1" x14ac:dyDescent="0.2">
      <c r="A139" s="88"/>
      <c r="B139" s="88"/>
      <c r="C139" s="179" t="s">
        <v>118</v>
      </c>
      <c r="D139" s="193"/>
      <c r="E139" s="193"/>
      <c r="F139" s="193"/>
      <c r="G139" s="193"/>
      <c r="H139" s="193"/>
      <c r="I139" s="193"/>
      <c r="J139" s="193"/>
      <c r="K139" s="193"/>
      <c r="L139" s="193"/>
      <c r="M139" s="193"/>
      <c r="N139" s="193"/>
      <c r="O139" s="193"/>
      <c r="P139" s="193"/>
      <c r="Q139" s="193"/>
      <c r="R139" s="193"/>
      <c r="S139" s="193"/>
      <c r="T139" s="193"/>
      <c r="U139" s="193"/>
      <c r="V139" s="193"/>
      <c r="W139" s="193"/>
      <c r="X139" s="193"/>
      <c r="Y139" s="193"/>
      <c r="Z139" s="193"/>
      <c r="AA139" s="193"/>
      <c r="AB139" s="193"/>
      <c r="AC139" s="193"/>
      <c r="AD139" s="193"/>
      <c r="AE139" s="193"/>
      <c r="AF139" s="193"/>
      <c r="AG139" s="193"/>
      <c r="AH139" s="193"/>
      <c r="AI139" s="193"/>
      <c r="AJ139" s="193"/>
      <c r="AK139" s="193"/>
      <c r="AL139" s="193"/>
      <c r="AM139" s="193"/>
      <c r="AN139" s="193"/>
      <c r="AO139" s="193"/>
      <c r="AP139" s="193"/>
      <c r="AQ139" s="193"/>
      <c r="AR139" s="193"/>
      <c r="AS139" s="193"/>
      <c r="AT139" s="193"/>
      <c r="AU139" s="193"/>
      <c r="AV139" s="193"/>
      <c r="AW139" s="193"/>
      <c r="AX139" s="193"/>
      <c r="AY139" s="193"/>
      <c r="AZ139" s="193"/>
      <c r="BA139" s="193"/>
      <c r="BB139" s="193"/>
      <c r="BC139" s="193"/>
      <c r="BD139" s="193"/>
      <c r="BE139" s="193"/>
      <c r="BF139" s="193"/>
      <c r="BG139" s="193"/>
      <c r="BH139" s="193"/>
      <c r="BI139" s="193"/>
      <c r="BJ139" s="193"/>
      <c r="BK139" s="193"/>
      <c r="BL139" s="193"/>
      <c r="BM139" s="193"/>
      <c r="BN139" s="193"/>
      <c r="BO139" s="193"/>
      <c r="BP139" s="193"/>
      <c r="BQ139" s="194"/>
      <c r="BR139" s="31"/>
      <c r="BS139" s="31"/>
      <c r="BT139" s="31"/>
      <c r="BU139" s="31"/>
      <c r="BV139" s="31"/>
      <c r="BW139" s="31"/>
      <c r="BX139" s="31"/>
      <c r="BY139" s="31"/>
      <c r="BZ139" s="36"/>
      <c r="CB139" s="30" t="s">
        <v>196</v>
      </c>
    </row>
    <row r="140" spans="1:80" s="187" customFormat="1" x14ac:dyDescent="0.2">
      <c r="A140" s="82"/>
      <c r="B140" s="82"/>
      <c r="C140" s="182" t="s">
        <v>131</v>
      </c>
      <c r="D140" s="183"/>
      <c r="E140" s="183"/>
      <c r="F140" s="183"/>
      <c r="G140" s="183"/>
      <c r="H140" s="183"/>
      <c r="I140" s="183"/>
      <c r="J140" s="183"/>
      <c r="K140" s="183"/>
      <c r="L140" s="183"/>
      <c r="M140" s="183"/>
      <c r="N140" s="183"/>
      <c r="O140" s="183"/>
      <c r="P140" s="183"/>
      <c r="Q140" s="183"/>
      <c r="R140" s="183"/>
      <c r="S140" s="183"/>
      <c r="T140" s="183"/>
      <c r="U140" s="183"/>
      <c r="V140" s="183"/>
      <c r="W140" s="183"/>
      <c r="X140" s="184"/>
      <c r="Y140" s="97"/>
      <c r="Z140" s="97"/>
      <c r="AA140" s="97"/>
      <c r="AB140" s="97"/>
      <c r="AC140" s="97"/>
      <c r="AD140" s="97"/>
      <c r="AE140" s="97"/>
      <c r="AF140" s="97"/>
      <c r="AG140" s="97"/>
      <c r="AH140" s="97"/>
      <c r="AI140" s="97"/>
      <c r="AJ140" s="97"/>
      <c r="AK140" s="97"/>
      <c r="AL140" s="97"/>
      <c r="AM140" s="97"/>
      <c r="AN140" s="97"/>
      <c r="AO140" s="97"/>
      <c r="AP140" s="97"/>
      <c r="AQ140" s="97"/>
      <c r="AR140" s="97"/>
      <c r="AS140" s="97"/>
      <c r="AT140" s="97"/>
      <c r="AU140" s="97"/>
      <c r="AV140" s="97"/>
      <c r="AW140" s="97"/>
      <c r="AX140" s="97"/>
      <c r="AY140" s="97"/>
      <c r="AZ140" s="97"/>
      <c r="BA140" s="97"/>
      <c r="BB140" s="97"/>
      <c r="BC140" s="97"/>
      <c r="BD140" s="97"/>
      <c r="BE140" s="97"/>
      <c r="BF140" s="97"/>
      <c r="BG140" s="97"/>
      <c r="BH140" s="97"/>
      <c r="BI140" s="97"/>
      <c r="BJ140" s="97"/>
      <c r="BK140" s="97"/>
      <c r="BL140" s="97"/>
      <c r="BM140" s="97"/>
      <c r="BN140" s="97"/>
      <c r="BO140" s="97"/>
      <c r="BP140" s="97"/>
      <c r="BQ140" s="97"/>
      <c r="BR140" s="185"/>
      <c r="BS140" s="185"/>
      <c r="BT140" s="185"/>
      <c r="BU140" s="185"/>
      <c r="BV140" s="185"/>
      <c r="BW140" s="185"/>
      <c r="BX140" s="185"/>
      <c r="BY140" s="185"/>
      <c r="BZ140" s="186"/>
    </row>
    <row r="141" spans="1:80" s="30" customFormat="1" ht="12.75" customHeight="1" x14ac:dyDescent="0.2">
      <c r="A141" s="88"/>
      <c r="B141" s="88"/>
      <c r="C141" s="179" t="s">
        <v>197</v>
      </c>
      <c r="D141" s="189"/>
      <c r="E141" s="189"/>
      <c r="F141" s="189"/>
      <c r="G141" s="189"/>
      <c r="H141" s="189"/>
      <c r="I141" s="189"/>
      <c r="J141" s="189"/>
      <c r="K141" s="189"/>
      <c r="L141" s="189"/>
      <c r="M141" s="189"/>
      <c r="N141" s="189"/>
      <c r="O141" s="189"/>
      <c r="P141" s="189"/>
      <c r="Q141" s="189"/>
      <c r="R141" s="189"/>
      <c r="S141" s="189"/>
      <c r="T141" s="189"/>
      <c r="U141" s="189"/>
      <c r="V141" s="189"/>
      <c r="W141" s="189"/>
      <c r="X141" s="190"/>
      <c r="Y141" s="95">
        <v>1000</v>
      </c>
      <c r="Z141" s="95"/>
      <c r="AA141" s="95"/>
      <c r="AB141" s="95"/>
      <c r="AC141" s="95"/>
      <c r="AD141" s="95">
        <v>0</v>
      </c>
      <c r="AE141" s="95"/>
      <c r="AF141" s="95"/>
      <c r="AG141" s="95"/>
      <c r="AH141" s="95"/>
      <c r="AI141" s="95">
        <v>1000</v>
      </c>
      <c r="AJ141" s="95"/>
      <c r="AK141" s="95"/>
      <c r="AL141" s="95"/>
      <c r="AM141" s="95"/>
      <c r="AN141" s="95">
        <v>150</v>
      </c>
      <c r="AO141" s="95"/>
      <c r="AP141" s="95"/>
      <c r="AQ141" s="95"/>
      <c r="AR141" s="95"/>
      <c r="AS141" s="95">
        <v>0</v>
      </c>
      <c r="AT141" s="95"/>
      <c r="AU141" s="95"/>
      <c r="AV141" s="95"/>
      <c r="AW141" s="95"/>
      <c r="AX141" s="95">
        <v>150</v>
      </c>
      <c r="AY141" s="95"/>
      <c r="AZ141" s="95"/>
      <c r="BA141" s="95"/>
      <c r="BB141" s="95"/>
      <c r="BC141" s="95">
        <f>AN141-Y141</f>
        <v>-850</v>
      </c>
      <c r="BD141" s="95"/>
      <c r="BE141" s="95"/>
      <c r="BF141" s="95"/>
      <c r="BG141" s="95"/>
      <c r="BH141" s="95">
        <f>AS141-AD141</f>
        <v>0</v>
      </c>
      <c r="BI141" s="95"/>
      <c r="BJ141" s="95"/>
      <c r="BK141" s="95"/>
      <c r="BL141" s="95"/>
      <c r="BM141" s="95">
        <v>-850</v>
      </c>
      <c r="BN141" s="95"/>
      <c r="BO141" s="95"/>
      <c r="BP141" s="95"/>
      <c r="BQ141" s="95"/>
      <c r="BR141" s="31"/>
      <c r="BS141" s="31"/>
      <c r="BT141" s="31"/>
      <c r="BU141" s="31"/>
      <c r="BV141" s="31"/>
      <c r="BW141" s="31"/>
      <c r="BX141" s="31"/>
      <c r="BY141" s="31"/>
      <c r="BZ141" s="36"/>
    </row>
    <row r="142" spans="1:80" s="30" customFormat="1" ht="12.75" customHeight="1" x14ac:dyDescent="0.2">
      <c r="A142" s="88"/>
      <c r="B142" s="88"/>
      <c r="C142" s="179" t="s">
        <v>199</v>
      </c>
      <c r="D142" s="193"/>
      <c r="E142" s="193"/>
      <c r="F142" s="193"/>
      <c r="G142" s="193"/>
      <c r="H142" s="193"/>
      <c r="I142" s="193"/>
      <c r="J142" s="193"/>
      <c r="K142" s="193"/>
      <c r="L142" s="193"/>
      <c r="M142" s="193"/>
      <c r="N142" s="193"/>
      <c r="O142" s="193"/>
      <c r="P142" s="193"/>
      <c r="Q142" s="193"/>
      <c r="R142" s="193"/>
      <c r="S142" s="193"/>
      <c r="T142" s="193"/>
      <c r="U142" s="193"/>
      <c r="V142" s="193"/>
      <c r="W142" s="193"/>
      <c r="X142" s="193"/>
      <c r="Y142" s="193"/>
      <c r="Z142" s="193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  <c r="AY142" s="193"/>
      <c r="AZ142" s="193"/>
      <c r="BA142" s="193"/>
      <c r="BB142" s="193"/>
      <c r="BC142" s="193"/>
      <c r="BD142" s="193"/>
      <c r="BE142" s="193"/>
      <c r="BF142" s="193"/>
      <c r="BG142" s="193"/>
      <c r="BH142" s="193"/>
      <c r="BI142" s="193"/>
      <c r="BJ142" s="193"/>
      <c r="BK142" s="193"/>
      <c r="BL142" s="193"/>
      <c r="BM142" s="193"/>
      <c r="BN142" s="193"/>
      <c r="BO142" s="193"/>
      <c r="BP142" s="193"/>
      <c r="BQ142" s="194"/>
      <c r="BR142" s="31"/>
      <c r="BS142" s="31"/>
      <c r="BT142" s="31"/>
      <c r="BU142" s="31"/>
      <c r="BV142" s="31"/>
      <c r="BW142" s="31"/>
      <c r="BX142" s="31"/>
      <c r="BY142" s="31"/>
      <c r="BZ142" s="36"/>
      <c r="CB142" s="30" t="s">
        <v>198</v>
      </c>
    </row>
    <row r="143" spans="1:80" s="187" customFormat="1" x14ac:dyDescent="0.2">
      <c r="A143" s="82"/>
      <c r="B143" s="82"/>
      <c r="C143" s="182" t="s">
        <v>134</v>
      </c>
      <c r="D143" s="183"/>
      <c r="E143" s="183"/>
      <c r="F143" s="183"/>
      <c r="G143" s="183"/>
      <c r="H143" s="183"/>
      <c r="I143" s="183"/>
      <c r="J143" s="183"/>
      <c r="K143" s="183"/>
      <c r="L143" s="183"/>
      <c r="M143" s="183"/>
      <c r="N143" s="183"/>
      <c r="O143" s="183"/>
      <c r="P143" s="183"/>
      <c r="Q143" s="183"/>
      <c r="R143" s="183"/>
      <c r="S143" s="183"/>
      <c r="T143" s="183"/>
      <c r="U143" s="183"/>
      <c r="V143" s="183"/>
      <c r="W143" s="183"/>
      <c r="X143" s="184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97"/>
      <c r="AL143" s="97"/>
      <c r="AM143" s="97"/>
      <c r="AN143" s="97"/>
      <c r="AO143" s="97"/>
      <c r="AP143" s="97"/>
      <c r="AQ143" s="97"/>
      <c r="AR143" s="97"/>
      <c r="AS143" s="97"/>
      <c r="AT143" s="97"/>
      <c r="AU143" s="97"/>
      <c r="AV143" s="97"/>
      <c r="AW143" s="97"/>
      <c r="AX143" s="97"/>
      <c r="AY143" s="97"/>
      <c r="AZ143" s="97"/>
      <c r="BA143" s="97"/>
      <c r="BB143" s="97"/>
      <c r="BC143" s="97"/>
      <c r="BD143" s="97"/>
      <c r="BE143" s="97"/>
      <c r="BF143" s="97"/>
      <c r="BG143" s="97"/>
      <c r="BH143" s="97"/>
      <c r="BI143" s="97"/>
      <c r="BJ143" s="97"/>
      <c r="BK143" s="97"/>
      <c r="BL143" s="97"/>
      <c r="BM143" s="97"/>
      <c r="BN143" s="97"/>
      <c r="BO143" s="97"/>
      <c r="BP143" s="97"/>
      <c r="BQ143" s="97"/>
      <c r="BR143" s="185"/>
      <c r="BS143" s="185"/>
      <c r="BT143" s="185"/>
      <c r="BU143" s="185"/>
      <c r="BV143" s="185"/>
      <c r="BW143" s="185"/>
      <c r="BX143" s="185"/>
      <c r="BY143" s="185"/>
      <c r="BZ143" s="186"/>
    </row>
    <row r="144" spans="1:80" s="30" customFormat="1" ht="12.75" customHeight="1" x14ac:dyDescent="0.2">
      <c r="A144" s="88"/>
      <c r="B144" s="88"/>
      <c r="C144" s="179" t="s">
        <v>200</v>
      </c>
      <c r="D144" s="189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90"/>
      <c r="Y144" s="95">
        <v>300</v>
      </c>
      <c r="Z144" s="95"/>
      <c r="AA144" s="95"/>
      <c r="AB144" s="95"/>
      <c r="AC144" s="95"/>
      <c r="AD144" s="95">
        <v>0</v>
      </c>
      <c r="AE144" s="95"/>
      <c r="AF144" s="95"/>
      <c r="AG144" s="95"/>
      <c r="AH144" s="95"/>
      <c r="AI144" s="95">
        <v>300</v>
      </c>
      <c r="AJ144" s="95"/>
      <c r="AK144" s="95"/>
      <c r="AL144" s="95"/>
      <c r="AM144" s="95"/>
      <c r="AN144" s="95">
        <v>1703</v>
      </c>
      <c r="AO144" s="95"/>
      <c r="AP144" s="95"/>
      <c r="AQ144" s="95"/>
      <c r="AR144" s="95"/>
      <c r="AS144" s="95">
        <v>0</v>
      </c>
      <c r="AT144" s="95"/>
      <c r="AU144" s="95"/>
      <c r="AV144" s="95"/>
      <c r="AW144" s="95"/>
      <c r="AX144" s="95">
        <v>1703</v>
      </c>
      <c r="AY144" s="95"/>
      <c r="AZ144" s="95"/>
      <c r="BA144" s="95"/>
      <c r="BB144" s="95"/>
      <c r="BC144" s="95">
        <f>AN144-Y144</f>
        <v>1403</v>
      </c>
      <c r="BD144" s="95"/>
      <c r="BE144" s="95"/>
      <c r="BF144" s="95"/>
      <c r="BG144" s="95"/>
      <c r="BH144" s="95">
        <f>AS144-AD144</f>
        <v>0</v>
      </c>
      <c r="BI144" s="95"/>
      <c r="BJ144" s="95"/>
      <c r="BK144" s="95"/>
      <c r="BL144" s="95"/>
      <c r="BM144" s="95">
        <v>1403</v>
      </c>
      <c r="BN144" s="95"/>
      <c r="BO144" s="95"/>
      <c r="BP144" s="95"/>
      <c r="BQ144" s="95"/>
      <c r="BR144" s="31"/>
      <c r="BS144" s="31"/>
      <c r="BT144" s="31"/>
      <c r="BU144" s="31"/>
      <c r="BV144" s="31"/>
      <c r="BW144" s="31"/>
      <c r="BX144" s="31"/>
      <c r="BY144" s="31"/>
      <c r="BZ144" s="36"/>
    </row>
    <row r="145" spans="1:107" s="30" customFormat="1" ht="12.75" customHeight="1" x14ac:dyDescent="0.2">
      <c r="A145" s="88"/>
      <c r="B145" s="88"/>
      <c r="C145" s="179" t="s">
        <v>202</v>
      </c>
      <c r="D145" s="193"/>
      <c r="E145" s="193"/>
      <c r="F145" s="193"/>
      <c r="G145" s="193"/>
      <c r="H145" s="193"/>
      <c r="I145" s="193"/>
      <c r="J145" s="193"/>
      <c r="K145" s="193"/>
      <c r="L145" s="193"/>
      <c r="M145" s="193"/>
      <c r="N145" s="193"/>
      <c r="O145" s="193"/>
      <c r="P145" s="193"/>
      <c r="Q145" s="193"/>
      <c r="R145" s="193"/>
      <c r="S145" s="193"/>
      <c r="T145" s="193"/>
      <c r="U145" s="193"/>
      <c r="V145" s="193"/>
      <c r="W145" s="193"/>
      <c r="X145" s="193"/>
      <c r="Y145" s="193"/>
      <c r="Z145" s="193"/>
      <c r="AA145" s="193"/>
      <c r="AB145" s="193"/>
      <c r="AC145" s="193"/>
      <c r="AD145" s="193"/>
      <c r="AE145" s="193"/>
      <c r="AF145" s="193"/>
      <c r="AG145" s="193"/>
      <c r="AH145" s="193"/>
      <c r="AI145" s="193"/>
      <c r="AJ145" s="193"/>
      <c r="AK145" s="193"/>
      <c r="AL145" s="193"/>
      <c r="AM145" s="193"/>
      <c r="AN145" s="193"/>
      <c r="AO145" s="193"/>
      <c r="AP145" s="193"/>
      <c r="AQ145" s="193"/>
      <c r="AR145" s="193"/>
      <c r="AS145" s="193"/>
      <c r="AT145" s="193"/>
      <c r="AU145" s="193"/>
      <c r="AV145" s="193"/>
      <c r="AW145" s="193"/>
      <c r="AX145" s="193"/>
      <c r="AY145" s="193"/>
      <c r="AZ145" s="193"/>
      <c r="BA145" s="193"/>
      <c r="BB145" s="193"/>
      <c r="BC145" s="193"/>
      <c r="BD145" s="193"/>
      <c r="BE145" s="193"/>
      <c r="BF145" s="193"/>
      <c r="BG145" s="193"/>
      <c r="BH145" s="193"/>
      <c r="BI145" s="193"/>
      <c r="BJ145" s="193"/>
      <c r="BK145" s="193"/>
      <c r="BL145" s="193"/>
      <c r="BM145" s="193"/>
      <c r="BN145" s="193"/>
      <c r="BO145" s="193"/>
      <c r="BP145" s="193"/>
      <c r="BQ145" s="194"/>
      <c r="BR145" s="31"/>
      <c r="BS145" s="31"/>
      <c r="BT145" s="31"/>
      <c r="BU145" s="31"/>
      <c r="BV145" s="31"/>
      <c r="BW145" s="31"/>
      <c r="BX145" s="31"/>
      <c r="BY145" s="31"/>
      <c r="BZ145" s="36"/>
      <c r="CB145" s="30" t="s">
        <v>201</v>
      </c>
    </row>
    <row r="146" spans="1:107" s="187" customFormat="1" x14ac:dyDescent="0.2">
      <c r="A146" s="82"/>
      <c r="B146" s="82"/>
      <c r="C146" s="182" t="s">
        <v>138</v>
      </c>
      <c r="D146" s="183"/>
      <c r="E146" s="183"/>
      <c r="F146" s="183"/>
      <c r="G146" s="183"/>
      <c r="H146" s="183"/>
      <c r="I146" s="183"/>
      <c r="J146" s="183"/>
      <c r="K146" s="183"/>
      <c r="L146" s="183"/>
      <c r="M146" s="183"/>
      <c r="N146" s="183"/>
      <c r="O146" s="183"/>
      <c r="P146" s="183"/>
      <c r="Q146" s="183"/>
      <c r="R146" s="183"/>
      <c r="S146" s="183"/>
      <c r="T146" s="183"/>
      <c r="U146" s="183"/>
      <c r="V146" s="183"/>
      <c r="W146" s="183"/>
      <c r="X146" s="184"/>
      <c r="Y146" s="97"/>
      <c r="Z146" s="97"/>
      <c r="AA146" s="97"/>
      <c r="AB146" s="97"/>
      <c r="AC146" s="97"/>
      <c r="AD146" s="97"/>
      <c r="AE146" s="97"/>
      <c r="AF146" s="97"/>
      <c r="AG146" s="97"/>
      <c r="AH146" s="97"/>
      <c r="AI146" s="97"/>
      <c r="AJ146" s="97"/>
      <c r="AK146" s="97"/>
      <c r="AL146" s="97"/>
      <c r="AM146" s="97"/>
      <c r="AN146" s="97"/>
      <c r="AO146" s="97"/>
      <c r="AP146" s="97"/>
      <c r="AQ146" s="97"/>
      <c r="AR146" s="97"/>
      <c r="AS146" s="97"/>
      <c r="AT146" s="97"/>
      <c r="AU146" s="97"/>
      <c r="AV146" s="97"/>
      <c r="AW146" s="97"/>
      <c r="AX146" s="97"/>
      <c r="AY146" s="97"/>
      <c r="AZ146" s="97"/>
      <c r="BA146" s="97"/>
      <c r="BB146" s="97"/>
      <c r="BC146" s="97"/>
      <c r="BD146" s="97"/>
      <c r="BE146" s="97"/>
      <c r="BF146" s="97"/>
      <c r="BG146" s="97"/>
      <c r="BH146" s="97"/>
      <c r="BI146" s="97"/>
      <c r="BJ146" s="97"/>
      <c r="BK146" s="97"/>
      <c r="BL146" s="97"/>
      <c r="BM146" s="97"/>
      <c r="BN146" s="97"/>
      <c r="BO146" s="97"/>
      <c r="BP146" s="97"/>
      <c r="BQ146" s="97"/>
      <c r="BR146" s="185"/>
      <c r="BS146" s="185"/>
      <c r="BT146" s="185"/>
      <c r="BU146" s="185"/>
      <c r="BV146" s="185"/>
      <c r="BW146" s="185"/>
      <c r="BX146" s="185"/>
      <c r="BY146" s="185"/>
      <c r="BZ146" s="186"/>
    </row>
    <row r="147" spans="1:107" s="30" customFormat="1" ht="25.5" customHeight="1" x14ac:dyDescent="0.2">
      <c r="A147" s="88"/>
      <c r="B147" s="88"/>
      <c r="C147" s="179" t="s">
        <v>203</v>
      </c>
      <c r="D147" s="189"/>
      <c r="E147" s="189"/>
      <c r="F147" s="189"/>
      <c r="G147" s="189"/>
      <c r="H147" s="189"/>
      <c r="I147" s="189"/>
      <c r="J147" s="189"/>
      <c r="K147" s="189"/>
      <c r="L147" s="189"/>
      <c r="M147" s="189"/>
      <c r="N147" s="189"/>
      <c r="O147" s="189"/>
      <c r="P147" s="189"/>
      <c r="Q147" s="189"/>
      <c r="R147" s="189"/>
      <c r="S147" s="189"/>
      <c r="T147" s="189"/>
      <c r="U147" s="189"/>
      <c r="V147" s="189"/>
      <c r="W147" s="189"/>
      <c r="X147" s="190"/>
      <c r="Y147" s="95">
        <v>100</v>
      </c>
      <c r="Z147" s="95"/>
      <c r="AA147" s="95"/>
      <c r="AB147" s="95"/>
      <c r="AC147" s="95"/>
      <c r="AD147" s="95">
        <v>0</v>
      </c>
      <c r="AE147" s="95"/>
      <c r="AF147" s="95"/>
      <c r="AG147" s="95"/>
      <c r="AH147" s="95"/>
      <c r="AI147" s="95">
        <v>100</v>
      </c>
      <c r="AJ147" s="95"/>
      <c r="AK147" s="95"/>
      <c r="AL147" s="95"/>
      <c r="AM147" s="95"/>
      <c r="AN147" s="95">
        <v>85</v>
      </c>
      <c r="AO147" s="95"/>
      <c r="AP147" s="95"/>
      <c r="AQ147" s="95"/>
      <c r="AR147" s="95"/>
      <c r="AS147" s="95">
        <v>0</v>
      </c>
      <c r="AT147" s="95"/>
      <c r="AU147" s="95"/>
      <c r="AV147" s="95"/>
      <c r="AW147" s="95"/>
      <c r="AX147" s="95">
        <v>85</v>
      </c>
      <c r="AY147" s="95"/>
      <c r="AZ147" s="95"/>
      <c r="BA147" s="95"/>
      <c r="BB147" s="95"/>
      <c r="BC147" s="95">
        <f>AN147-Y147</f>
        <v>-15</v>
      </c>
      <c r="BD147" s="95"/>
      <c r="BE147" s="95"/>
      <c r="BF147" s="95"/>
      <c r="BG147" s="95"/>
      <c r="BH147" s="95">
        <f>AS147-AD147</f>
        <v>0</v>
      </c>
      <c r="BI147" s="95"/>
      <c r="BJ147" s="95"/>
      <c r="BK147" s="95"/>
      <c r="BL147" s="95"/>
      <c r="BM147" s="95">
        <v>-15</v>
      </c>
      <c r="BN147" s="95"/>
      <c r="BO147" s="95"/>
      <c r="BP147" s="95"/>
      <c r="BQ147" s="95"/>
      <c r="BR147" s="31"/>
      <c r="BS147" s="31"/>
      <c r="BT147" s="31"/>
      <c r="BU147" s="31"/>
      <c r="BV147" s="31"/>
      <c r="BW147" s="31"/>
      <c r="BX147" s="31"/>
      <c r="BY147" s="31"/>
      <c r="BZ147" s="36"/>
    </row>
    <row r="148" spans="1:107" s="30" customFormat="1" ht="12.75" customHeight="1" x14ac:dyDescent="0.2">
      <c r="A148" s="88"/>
      <c r="B148" s="88"/>
      <c r="C148" s="179" t="s">
        <v>110</v>
      </c>
      <c r="D148" s="193"/>
      <c r="E148" s="193"/>
      <c r="F148" s="193"/>
      <c r="G148" s="193"/>
      <c r="H148" s="193"/>
      <c r="I148" s="193"/>
      <c r="J148" s="193"/>
      <c r="K148" s="193"/>
      <c r="L148" s="193"/>
      <c r="M148" s="193"/>
      <c r="N148" s="193"/>
      <c r="O148" s="193"/>
      <c r="P148" s="193"/>
      <c r="Q148" s="193"/>
      <c r="R148" s="193"/>
      <c r="S148" s="193"/>
      <c r="T148" s="193"/>
      <c r="U148" s="193"/>
      <c r="V148" s="193"/>
      <c r="W148" s="193"/>
      <c r="X148" s="193"/>
      <c r="Y148" s="193"/>
      <c r="Z148" s="193"/>
      <c r="AA148" s="193"/>
      <c r="AB148" s="193"/>
      <c r="AC148" s="193"/>
      <c r="AD148" s="193"/>
      <c r="AE148" s="193"/>
      <c r="AF148" s="193"/>
      <c r="AG148" s="193"/>
      <c r="AH148" s="193"/>
      <c r="AI148" s="193"/>
      <c r="AJ148" s="193"/>
      <c r="AK148" s="193"/>
      <c r="AL148" s="193"/>
      <c r="AM148" s="193"/>
      <c r="AN148" s="193"/>
      <c r="AO148" s="193"/>
      <c r="AP148" s="193"/>
      <c r="AQ148" s="193"/>
      <c r="AR148" s="193"/>
      <c r="AS148" s="193"/>
      <c r="AT148" s="193"/>
      <c r="AU148" s="193"/>
      <c r="AV148" s="193"/>
      <c r="AW148" s="193"/>
      <c r="AX148" s="193"/>
      <c r="AY148" s="193"/>
      <c r="AZ148" s="193"/>
      <c r="BA148" s="193"/>
      <c r="BB148" s="193"/>
      <c r="BC148" s="193"/>
      <c r="BD148" s="193"/>
      <c r="BE148" s="193"/>
      <c r="BF148" s="193"/>
      <c r="BG148" s="193"/>
      <c r="BH148" s="193"/>
      <c r="BI148" s="193"/>
      <c r="BJ148" s="193"/>
      <c r="BK148" s="193"/>
      <c r="BL148" s="193"/>
      <c r="BM148" s="193"/>
      <c r="BN148" s="193"/>
      <c r="BO148" s="193"/>
      <c r="BP148" s="193"/>
      <c r="BQ148" s="194"/>
      <c r="BR148" s="31"/>
      <c r="BS148" s="31"/>
      <c r="BT148" s="31"/>
      <c r="BU148" s="31"/>
      <c r="BV148" s="31"/>
      <c r="BW148" s="31"/>
      <c r="BX148" s="31"/>
      <c r="BY148" s="31"/>
      <c r="BZ148" s="36"/>
      <c r="CB148" s="30" t="s">
        <v>204</v>
      </c>
    </row>
    <row r="149" spans="1:107" ht="12" customHeight="1" x14ac:dyDescent="0.2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</row>
    <row r="150" spans="1:107" ht="15.75" customHeight="1" x14ac:dyDescent="0.2">
      <c r="A150" s="38" t="s">
        <v>105</v>
      </c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  <c r="BE150" s="38"/>
      <c r="BF150" s="38"/>
      <c r="BG150" s="38"/>
      <c r="BH150" s="38"/>
      <c r="BI150" s="38"/>
      <c r="BJ150" s="38"/>
      <c r="BK150" s="38"/>
      <c r="BL150" s="38"/>
      <c r="BM150" s="38"/>
      <c r="BN150" s="38"/>
      <c r="BO150" s="38"/>
      <c r="BP150" s="38"/>
      <c r="BQ150" s="38"/>
    </row>
    <row r="151" spans="1:107" ht="15.75" customHeight="1" x14ac:dyDescent="0.2">
      <c r="A151" s="219" t="s">
        <v>301</v>
      </c>
      <c r="B151" s="180"/>
      <c r="C151" s="180"/>
      <c r="D151" s="180"/>
      <c r="E151" s="180"/>
      <c r="F151" s="180"/>
      <c r="G151" s="180"/>
      <c r="H151" s="180"/>
      <c r="I151" s="180"/>
      <c r="J151" s="180"/>
      <c r="K151" s="180"/>
      <c r="L151" s="180"/>
      <c r="M151" s="180"/>
      <c r="N151" s="180"/>
      <c r="O151" s="180"/>
      <c r="P151" s="180"/>
      <c r="Q151" s="180"/>
      <c r="R151" s="180"/>
      <c r="S151" s="180"/>
      <c r="T151" s="180"/>
      <c r="U151" s="180"/>
      <c r="V151" s="180"/>
      <c r="W151" s="180"/>
      <c r="X151" s="180"/>
      <c r="Y151" s="180"/>
      <c r="Z151" s="180"/>
      <c r="AA151" s="180"/>
      <c r="AB151" s="180"/>
      <c r="AC151" s="180"/>
      <c r="AD151" s="180"/>
      <c r="AE151" s="180"/>
      <c r="AF151" s="180"/>
      <c r="AG151" s="180"/>
      <c r="AH151" s="180"/>
      <c r="AI151" s="180"/>
      <c r="AJ151" s="180"/>
      <c r="AK151" s="180"/>
      <c r="AL151" s="180"/>
      <c r="AM151" s="180"/>
      <c r="AN151" s="180"/>
      <c r="AO151" s="180"/>
      <c r="AP151" s="180"/>
      <c r="AQ151" s="180"/>
      <c r="AR151" s="180"/>
      <c r="AS151" s="180"/>
      <c r="AT151" s="180"/>
      <c r="AU151" s="180"/>
      <c r="AV151" s="180"/>
      <c r="AW151" s="180"/>
      <c r="AX151" s="180"/>
      <c r="AY151" s="180"/>
      <c r="AZ151" s="180"/>
      <c r="BA151" s="180"/>
      <c r="BB151" s="180"/>
      <c r="BC151" s="180"/>
      <c r="BD151" s="180"/>
      <c r="BE151" s="180"/>
      <c r="BF151" s="180"/>
      <c r="BG151" s="180"/>
      <c r="BH151" s="180"/>
      <c r="BI151" s="180"/>
      <c r="BJ151" s="180"/>
      <c r="BK151" s="180"/>
      <c r="BL151" s="180"/>
      <c r="BM151" s="180"/>
      <c r="BN151" s="181"/>
      <c r="BO151" s="6"/>
      <c r="BP151" s="6"/>
      <c r="BQ151" s="6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</row>
    <row r="152" spans="1:107" ht="12" customHeight="1" x14ac:dyDescent="0.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</row>
    <row r="153" spans="1:107" ht="15.75" customHeight="1" x14ac:dyDescent="0.2">
      <c r="A153" s="38" t="s">
        <v>57</v>
      </c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  <c r="AS153" s="38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  <c r="BH153" s="38"/>
      <c r="BI153" s="38"/>
      <c r="BJ153" s="38"/>
      <c r="BK153" s="38"/>
      <c r="BL153" s="38"/>
      <c r="BM153" s="38"/>
      <c r="BN153" s="38"/>
      <c r="BO153" s="38"/>
      <c r="BP153" s="38"/>
      <c r="BQ153" s="38"/>
    </row>
    <row r="154" spans="1:107" ht="15" customHeight="1" x14ac:dyDescent="0.2">
      <c r="A154" s="101" t="s">
        <v>282</v>
      </c>
      <c r="B154" s="101"/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  <c r="AA154" s="101"/>
      <c r="AB154" s="101"/>
      <c r="AC154" s="101"/>
      <c r="AD154" s="101"/>
      <c r="AE154" s="101"/>
      <c r="AF154" s="101"/>
      <c r="AG154" s="101"/>
      <c r="AH154" s="101"/>
      <c r="AI154" s="101"/>
      <c r="AJ154" s="101"/>
      <c r="AK154" s="101"/>
      <c r="AL154" s="101"/>
      <c r="AM154" s="101"/>
      <c r="AN154" s="101"/>
      <c r="AO154" s="101"/>
      <c r="AP154" s="101"/>
      <c r="AQ154" s="101"/>
      <c r="AR154" s="101"/>
      <c r="AS154" s="101"/>
      <c r="AT154" s="101"/>
      <c r="AU154" s="101"/>
      <c r="AV154" s="101"/>
      <c r="AW154" s="101"/>
      <c r="AX154" s="101"/>
      <c r="AY154" s="101"/>
      <c r="AZ154" s="101"/>
      <c r="BA154" s="101"/>
      <c r="BB154" s="101"/>
      <c r="BC154" s="101"/>
      <c r="BD154" s="101"/>
      <c r="BE154" s="101"/>
      <c r="BF154" s="101"/>
      <c r="BG154" s="101"/>
      <c r="BH154" s="101"/>
      <c r="BI154" s="101"/>
      <c r="BJ154" s="101"/>
      <c r="BK154" s="101"/>
      <c r="BL154" s="101"/>
      <c r="BM154" s="101"/>
      <c r="BN154" s="101"/>
      <c r="BO154" s="101"/>
      <c r="BP154" s="101"/>
      <c r="BQ154" s="101"/>
    </row>
    <row r="155" spans="1:107" ht="48" customHeight="1" x14ac:dyDescent="0.2">
      <c r="A155" s="55" t="s">
        <v>3</v>
      </c>
      <c r="B155" s="55"/>
      <c r="C155" s="55" t="s">
        <v>4</v>
      </c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 t="s">
        <v>58</v>
      </c>
      <c r="AB155" s="55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  <c r="AO155" s="55"/>
      <c r="AP155" s="55" t="s">
        <v>59</v>
      </c>
      <c r="AQ155" s="55"/>
      <c r="AR155" s="55"/>
      <c r="AS155" s="55"/>
      <c r="AT155" s="55"/>
      <c r="AU155" s="55"/>
      <c r="AV155" s="55"/>
      <c r="AW155" s="55"/>
      <c r="AX155" s="55"/>
      <c r="AY155" s="55"/>
      <c r="AZ155" s="55"/>
      <c r="BA155" s="55"/>
      <c r="BB155" s="55"/>
      <c r="BC155" s="55"/>
      <c r="BD155" s="55" t="s">
        <v>60</v>
      </c>
      <c r="BE155" s="55"/>
      <c r="BF155" s="55"/>
      <c r="BG155" s="55"/>
      <c r="BH155" s="55"/>
      <c r="BI155" s="55"/>
      <c r="BJ155" s="55"/>
      <c r="BK155" s="55"/>
      <c r="BL155" s="55"/>
      <c r="BM155" s="55"/>
      <c r="BN155" s="55"/>
      <c r="BO155" s="55"/>
      <c r="BP155" s="55"/>
      <c r="BQ155" s="55"/>
    </row>
    <row r="156" spans="1:107" ht="29.1" customHeight="1" x14ac:dyDescent="0.2">
      <c r="A156" s="55"/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 t="s">
        <v>2</v>
      </c>
      <c r="AB156" s="55"/>
      <c r="AC156" s="55"/>
      <c r="AD156" s="55"/>
      <c r="AE156" s="55"/>
      <c r="AF156" s="55" t="s">
        <v>1</v>
      </c>
      <c r="AG156" s="55"/>
      <c r="AH156" s="55"/>
      <c r="AI156" s="55"/>
      <c r="AJ156" s="55"/>
      <c r="AK156" s="55" t="s">
        <v>17</v>
      </c>
      <c r="AL156" s="55"/>
      <c r="AM156" s="55"/>
      <c r="AN156" s="55"/>
      <c r="AO156" s="55"/>
      <c r="AP156" s="55" t="s">
        <v>2</v>
      </c>
      <c r="AQ156" s="55"/>
      <c r="AR156" s="55"/>
      <c r="AS156" s="55"/>
      <c r="AT156" s="55"/>
      <c r="AU156" s="55" t="s">
        <v>1</v>
      </c>
      <c r="AV156" s="55"/>
      <c r="AW156" s="55"/>
      <c r="AX156" s="55"/>
      <c r="AY156" s="55"/>
      <c r="AZ156" s="55" t="s">
        <v>17</v>
      </c>
      <c r="BA156" s="55"/>
      <c r="BB156" s="55"/>
      <c r="BC156" s="55"/>
      <c r="BD156" s="55" t="s">
        <v>2</v>
      </c>
      <c r="BE156" s="55"/>
      <c r="BF156" s="55"/>
      <c r="BG156" s="55"/>
      <c r="BH156" s="55"/>
      <c r="BI156" s="55" t="s">
        <v>1</v>
      </c>
      <c r="BJ156" s="55"/>
      <c r="BK156" s="55"/>
      <c r="BL156" s="55"/>
      <c r="BM156" s="55"/>
      <c r="BN156" s="55" t="s">
        <v>18</v>
      </c>
      <c r="BO156" s="55"/>
      <c r="BP156" s="55"/>
      <c r="BQ156" s="55"/>
    </row>
    <row r="157" spans="1:107" ht="15.95" customHeight="1" x14ac:dyDescent="0.2">
      <c r="A157" s="108">
        <v>1</v>
      </c>
      <c r="B157" s="108"/>
      <c r="C157" s="108">
        <v>2</v>
      </c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9">
        <v>3</v>
      </c>
      <c r="AB157" s="110"/>
      <c r="AC157" s="110"/>
      <c r="AD157" s="110"/>
      <c r="AE157" s="111"/>
      <c r="AF157" s="109">
        <v>4</v>
      </c>
      <c r="AG157" s="110"/>
      <c r="AH157" s="110"/>
      <c r="AI157" s="110"/>
      <c r="AJ157" s="111"/>
      <c r="AK157" s="109">
        <v>5</v>
      </c>
      <c r="AL157" s="110"/>
      <c r="AM157" s="110"/>
      <c r="AN157" s="110"/>
      <c r="AO157" s="111"/>
      <c r="AP157" s="109">
        <v>6</v>
      </c>
      <c r="AQ157" s="110"/>
      <c r="AR157" s="110"/>
      <c r="AS157" s="110"/>
      <c r="AT157" s="111"/>
      <c r="AU157" s="109">
        <v>7</v>
      </c>
      <c r="AV157" s="110"/>
      <c r="AW157" s="110"/>
      <c r="AX157" s="110"/>
      <c r="AY157" s="111"/>
      <c r="AZ157" s="109">
        <v>8</v>
      </c>
      <c r="BA157" s="110"/>
      <c r="BB157" s="110"/>
      <c r="BC157" s="111"/>
      <c r="BD157" s="109">
        <v>9</v>
      </c>
      <c r="BE157" s="110"/>
      <c r="BF157" s="110"/>
      <c r="BG157" s="110"/>
      <c r="BH157" s="111"/>
      <c r="BI157" s="108">
        <v>10</v>
      </c>
      <c r="BJ157" s="108"/>
      <c r="BK157" s="108"/>
      <c r="BL157" s="108"/>
      <c r="BM157" s="108"/>
      <c r="BN157" s="108">
        <v>11</v>
      </c>
      <c r="BO157" s="108"/>
      <c r="BP157" s="108"/>
      <c r="BQ157" s="108"/>
    </row>
    <row r="158" spans="1:107" ht="15.75" hidden="1" customHeight="1" x14ac:dyDescent="0.2">
      <c r="A158" s="39" t="s">
        <v>11</v>
      </c>
      <c r="B158" s="39"/>
      <c r="C158" s="103" t="s">
        <v>12</v>
      </c>
      <c r="D158" s="103"/>
      <c r="E158" s="103"/>
      <c r="F158" s="103"/>
      <c r="G158" s="103"/>
      <c r="H158" s="103"/>
      <c r="I158" s="103"/>
      <c r="J158" s="103"/>
      <c r="K158" s="103"/>
      <c r="L158" s="103"/>
      <c r="M158" s="103"/>
      <c r="N158" s="103"/>
      <c r="O158" s="103"/>
      <c r="P158" s="103"/>
      <c r="Q158" s="103"/>
      <c r="R158" s="103"/>
      <c r="S158" s="103"/>
      <c r="T158" s="103"/>
      <c r="U158" s="103"/>
      <c r="V158" s="103"/>
      <c r="W158" s="103"/>
      <c r="X158" s="103"/>
      <c r="Y158" s="103"/>
      <c r="Z158" s="104"/>
      <c r="AA158" s="105" t="s">
        <v>33</v>
      </c>
      <c r="AB158" s="105"/>
      <c r="AC158" s="105"/>
      <c r="AD158" s="105"/>
      <c r="AE158" s="105"/>
      <c r="AF158" s="105" t="s">
        <v>91</v>
      </c>
      <c r="AG158" s="105"/>
      <c r="AH158" s="105"/>
      <c r="AI158" s="105"/>
      <c r="AJ158" s="105"/>
      <c r="AK158" s="150" t="s">
        <v>13</v>
      </c>
      <c r="AL158" s="150"/>
      <c r="AM158" s="150"/>
      <c r="AN158" s="150"/>
      <c r="AO158" s="150"/>
      <c r="AP158" s="105" t="s">
        <v>34</v>
      </c>
      <c r="AQ158" s="105"/>
      <c r="AR158" s="105"/>
      <c r="AS158" s="105"/>
      <c r="AT158" s="105"/>
      <c r="AU158" s="105" t="s">
        <v>19</v>
      </c>
      <c r="AV158" s="105"/>
      <c r="AW158" s="105"/>
      <c r="AX158" s="105"/>
      <c r="AY158" s="105"/>
      <c r="AZ158" s="150" t="s">
        <v>13</v>
      </c>
      <c r="BA158" s="150"/>
      <c r="BB158" s="150"/>
      <c r="BC158" s="150"/>
      <c r="BD158" s="106" t="s">
        <v>104</v>
      </c>
      <c r="BE158" s="106"/>
      <c r="BF158" s="106"/>
      <c r="BG158" s="106"/>
      <c r="BH158" s="106"/>
      <c r="BI158" s="106" t="s">
        <v>104</v>
      </c>
      <c r="BJ158" s="106"/>
      <c r="BK158" s="106"/>
      <c r="BL158" s="106"/>
      <c r="BM158" s="106"/>
      <c r="BN158" s="107" t="s">
        <v>104</v>
      </c>
      <c r="BO158" s="107"/>
      <c r="BP158" s="107"/>
      <c r="BQ158" s="107"/>
      <c r="CA158" s="1" t="s">
        <v>95</v>
      </c>
    </row>
    <row r="159" spans="1:107" s="171" customFormat="1" ht="12.75" customHeight="1" x14ac:dyDescent="0.2">
      <c r="A159" s="82">
        <v>1</v>
      </c>
      <c r="B159" s="82"/>
      <c r="C159" s="168" t="s">
        <v>107</v>
      </c>
      <c r="D159" s="169"/>
      <c r="E159" s="169"/>
      <c r="F159" s="169"/>
      <c r="G159" s="169"/>
      <c r="H159" s="169"/>
      <c r="I159" s="169"/>
      <c r="J159" s="169"/>
      <c r="K159" s="169"/>
      <c r="L159" s="169"/>
      <c r="M159" s="169"/>
      <c r="N159" s="169"/>
      <c r="O159" s="169"/>
      <c r="P159" s="169"/>
      <c r="Q159" s="169"/>
      <c r="R159" s="169"/>
      <c r="S159" s="169"/>
      <c r="T159" s="169"/>
      <c r="U159" s="169"/>
      <c r="V159" s="169"/>
      <c r="W159" s="169"/>
      <c r="X159" s="169"/>
      <c r="Y159" s="169"/>
      <c r="Z159" s="170"/>
      <c r="AA159" s="100">
        <v>30701281</v>
      </c>
      <c r="AB159" s="100"/>
      <c r="AC159" s="100"/>
      <c r="AD159" s="100"/>
      <c r="AE159" s="100"/>
      <c r="AF159" s="100">
        <v>783776.44</v>
      </c>
      <c r="AG159" s="100"/>
      <c r="AH159" s="100"/>
      <c r="AI159" s="100"/>
      <c r="AJ159" s="100"/>
      <c r="AK159" s="100">
        <f>AA159+AF159</f>
        <v>31485057.440000001</v>
      </c>
      <c r="AL159" s="100"/>
      <c r="AM159" s="100"/>
      <c r="AN159" s="100"/>
      <c r="AO159" s="100"/>
      <c r="AP159" s="100">
        <v>36854846</v>
      </c>
      <c r="AQ159" s="100"/>
      <c r="AR159" s="100"/>
      <c r="AS159" s="100"/>
      <c r="AT159" s="100"/>
      <c r="AU159" s="100">
        <v>2448162.41</v>
      </c>
      <c r="AV159" s="100"/>
      <c r="AW159" s="100"/>
      <c r="AX159" s="100"/>
      <c r="AY159" s="100"/>
      <c r="AZ159" s="100">
        <f>AP159+AU159</f>
        <v>39303008.409999996</v>
      </c>
      <c r="BA159" s="100"/>
      <c r="BB159" s="100"/>
      <c r="BC159" s="100"/>
      <c r="BD159" s="100">
        <f>IF(AA159=0,0,AP159/AA159*100-100)</f>
        <v>20.043349331254291</v>
      </c>
      <c r="BE159" s="100"/>
      <c r="BF159" s="100"/>
      <c r="BG159" s="100"/>
      <c r="BH159" s="100"/>
      <c r="BI159" s="100">
        <f>IF(AF159=0,0,AU159/AF159*100-100)</f>
        <v>212.35468241428646</v>
      </c>
      <c r="BJ159" s="100"/>
      <c r="BK159" s="100"/>
      <c r="BL159" s="100"/>
      <c r="BM159" s="100"/>
      <c r="BN159" s="100">
        <f>IF(AK159=0,0,AZ159/AK159*100-100)</f>
        <v>24.830670818684069</v>
      </c>
      <c r="BO159" s="100"/>
      <c r="BP159" s="100"/>
      <c r="BQ159" s="100"/>
      <c r="CA159" s="171" t="s">
        <v>96</v>
      </c>
    </row>
    <row r="160" spans="1:107" ht="15" customHeight="1" x14ac:dyDescent="0.2">
      <c r="A160" s="172" t="s">
        <v>42</v>
      </c>
      <c r="B160" s="88"/>
      <c r="C160" s="167" t="s">
        <v>108</v>
      </c>
      <c r="D160" s="173"/>
      <c r="E160" s="173"/>
      <c r="F160" s="173"/>
      <c r="G160" s="173"/>
      <c r="H160" s="173"/>
      <c r="I160" s="173"/>
      <c r="J160" s="173"/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4"/>
      <c r="AA160" s="102">
        <v>0</v>
      </c>
      <c r="AB160" s="102"/>
      <c r="AC160" s="102"/>
      <c r="AD160" s="102"/>
      <c r="AE160" s="102"/>
      <c r="AF160" s="102">
        <v>61990</v>
      </c>
      <c r="AG160" s="102"/>
      <c r="AH160" s="102"/>
      <c r="AI160" s="102"/>
      <c r="AJ160" s="102"/>
      <c r="AK160" s="102">
        <f>AA160+AF160</f>
        <v>61990</v>
      </c>
      <c r="AL160" s="102"/>
      <c r="AM160" s="102"/>
      <c r="AN160" s="102"/>
      <c r="AO160" s="102"/>
      <c r="AP160" s="102">
        <v>0</v>
      </c>
      <c r="AQ160" s="102"/>
      <c r="AR160" s="102"/>
      <c r="AS160" s="102"/>
      <c r="AT160" s="102"/>
      <c r="AU160" s="102">
        <v>78309</v>
      </c>
      <c r="AV160" s="102"/>
      <c r="AW160" s="102"/>
      <c r="AX160" s="102"/>
      <c r="AY160" s="102"/>
      <c r="AZ160" s="102">
        <f>AP160+AU160</f>
        <v>78309</v>
      </c>
      <c r="BA160" s="102"/>
      <c r="BB160" s="102"/>
      <c r="BC160" s="102"/>
      <c r="BD160" s="102">
        <f>IF(AA160=0,0,AP160/AA160*100-100)</f>
        <v>0</v>
      </c>
      <c r="BE160" s="102"/>
      <c r="BF160" s="102"/>
      <c r="BG160" s="102"/>
      <c r="BH160" s="102"/>
      <c r="BI160" s="102">
        <f>IF(AF160=0,0,AU160/AF160*100-100)</f>
        <v>26.325213744152293</v>
      </c>
      <c r="BJ160" s="102"/>
      <c r="BK160" s="102"/>
      <c r="BL160" s="102"/>
      <c r="BM160" s="102"/>
      <c r="BN160" s="102">
        <f>IF(AK160=0,0,AZ160/AK160*100-100)</f>
        <v>26.325213744152293</v>
      </c>
      <c r="BO160" s="102"/>
      <c r="BP160" s="102"/>
      <c r="BQ160" s="102"/>
    </row>
    <row r="161" spans="1:80" ht="12.75" customHeight="1" x14ac:dyDescent="0.2">
      <c r="A161" s="172"/>
      <c r="B161" s="88"/>
      <c r="C161" s="176" t="s">
        <v>206</v>
      </c>
      <c r="D161" s="177"/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77"/>
      <c r="T161" s="177"/>
      <c r="U161" s="177"/>
      <c r="V161" s="177"/>
      <c r="W161" s="177"/>
      <c r="X161" s="177"/>
      <c r="Y161" s="177"/>
      <c r="Z161" s="177"/>
      <c r="AA161" s="177"/>
      <c r="AB161" s="177"/>
      <c r="AC161" s="177"/>
      <c r="AD161" s="177"/>
      <c r="AE161" s="177"/>
      <c r="AF161" s="177"/>
      <c r="AG161" s="177"/>
      <c r="AH161" s="177"/>
      <c r="AI161" s="177"/>
      <c r="AJ161" s="177"/>
      <c r="AK161" s="177"/>
      <c r="AL161" s="177"/>
      <c r="AM161" s="177"/>
      <c r="AN161" s="177"/>
      <c r="AO161" s="177"/>
      <c r="AP161" s="177"/>
      <c r="AQ161" s="177"/>
      <c r="AR161" s="177"/>
      <c r="AS161" s="177"/>
      <c r="AT161" s="177"/>
      <c r="AU161" s="177"/>
      <c r="AV161" s="177"/>
      <c r="AW161" s="177"/>
      <c r="AX161" s="177"/>
      <c r="AY161" s="177"/>
      <c r="AZ161" s="177"/>
      <c r="BA161" s="177"/>
      <c r="BB161" s="177"/>
      <c r="BC161" s="177"/>
      <c r="BD161" s="177"/>
      <c r="BE161" s="177"/>
      <c r="BF161" s="177"/>
      <c r="BG161" s="177"/>
      <c r="BH161" s="177"/>
      <c r="BI161" s="177"/>
      <c r="BJ161" s="177"/>
      <c r="BK161" s="177"/>
      <c r="BL161" s="177"/>
      <c r="BM161" s="177"/>
      <c r="BN161" s="177"/>
      <c r="BO161" s="177"/>
      <c r="BP161" s="177"/>
      <c r="BQ161" s="178"/>
      <c r="CB161" s="1" t="s">
        <v>205</v>
      </c>
    </row>
    <row r="162" spans="1:80" ht="25.5" customHeight="1" x14ac:dyDescent="0.2">
      <c r="A162" s="172" t="s">
        <v>101</v>
      </c>
      <c r="B162" s="88"/>
      <c r="C162" s="175" t="s">
        <v>111</v>
      </c>
      <c r="D162" s="173"/>
      <c r="E162" s="173"/>
      <c r="F162" s="173"/>
      <c r="G162" s="173"/>
      <c r="H162" s="173"/>
      <c r="I162" s="173"/>
      <c r="J162" s="173"/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4"/>
      <c r="AA162" s="102">
        <v>30430892</v>
      </c>
      <c r="AB162" s="102"/>
      <c r="AC162" s="102"/>
      <c r="AD162" s="102"/>
      <c r="AE162" s="102"/>
      <c r="AF162" s="102">
        <v>0</v>
      </c>
      <c r="AG162" s="102"/>
      <c r="AH162" s="102"/>
      <c r="AI162" s="102"/>
      <c r="AJ162" s="102"/>
      <c r="AK162" s="102">
        <f>AA162+AF162</f>
        <v>30430892</v>
      </c>
      <c r="AL162" s="102"/>
      <c r="AM162" s="102"/>
      <c r="AN162" s="102"/>
      <c r="AO162" s="102"/>
      <c r="AP162" s="102">
        <v>36599429</v>
      </c>
      <c r="AQ162" s="102"/>
      <c r="AR162" s="102"/>
      <c r="AS162" s="102"/>
      <c r="AT162" s="102"/>
      <c r="AU162" s="102">
        <v>0</v>
      </c>
      <c r="AV162" s="102"/>
      <c r="AW162" s="102"/>
      <c r="AX162" s="102"/>
      <c r="AY162" s="102"/>
      <c r="AZ162" s="102">
        <f>AP162+AU162</f>
        <v>36599429</v>
      </c>
      <c r="BA162" s="102"/>
      <c r="BB162" s="102"/>
      <c r="BC162" s="102"/>
      <c r="BD162" s="102">
        <f>IF(AA162=0,0,AP162/AA162*100-100)</f>
        <v>20.270641425824778</v>
      </c>
      <c r="BE162" s="102"/>
      <c r="BF162" s="102"/>
      <c r="BG162" s="102"/>
      <c r="BH162" s="102"/>
      <c r="BI162" s="102">
        <f>IF(AF162=0,0,AU162/AF162*100-100)</f>
        <v>0</v>
      </c>
      <c r="BJ162" s="102"/>
      <c r="BK162" s="102"/>
      <c r="BL162" s="102"/>
      <c r="BM162" s="102"/>
      <c r="BN162" s="102">
        <f>IF(AK162=0,0,AZ162/AK162*100-100)</f>
        <v>20.270641425824778</v>
      </c>
      <c r="BO162" s="102"/>
      <c r="BP162" s="102"/>
      <c r="BQ162" s="102"/>
    </row>
    <row r="163" spans="1:80" ht="25.5" customHeight="1" x14ac:dyDescent="0.2">
      <c r="A163" s="172"/>
      <c r="B163" s="88"/>
      <c r="C163" s="176" t="s">
        <v>208</v>
      </c>
      <c r="D163" s="177"/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77"/>
      <c r="T163" s="177"/>
      <c r="U163" s="177"/>
      <c r="V163" s="177"/>
      <c r="W163" s="177"/>
      <c r="X163" s="177"/>
      <c r="Y163" s="177"/>
      <c r="Z163" s="177"/>
      <c r="AA163" s="177"/>
      <c r="AB163" s="177"/>
      <c r="AC163" s="177"/>
      <c r="AD163" s="177"/>
      <c r="AE163" s="177"/>
      <c r="AF163" s="177"/>
      <c r="AG163" s="177"/>
      <c r="AH163" s="177"/>
      <c r="AI163" s="177"/>
      <c r="AJ163" s="177"/>
      <c r="AK163" s="177"/>
      <c r="AL163" s="177"/>
      <c r="AM163" s="177"/>
      <c r="AN163" s="177"/>
      <c r="AO163" s="177"/>
      <c r="AP163" s="177"/>
      <c r="AQ163" s="177"/>
      <c r="AR163" s="177"/>
      <c r="AS163" s="177"/>
      <c r="AT163" s="177"/>
      <c r="AU163" s="177"/>
      <c r="AV163" s="177"/>
      <c r="AW163" s="177"/>
      <c r="AX163" s="177"/>
      <c r="AY163" s="177"/>
      <c r="AZ163" s="177"/>
      <c r="BA163" s="177"/>
      <c r="BB163" s="177"/>
      <c r="BC163" s="177"/>
      <c r="BD163" s="177"/>
      <c r="BE163" s="177"/>
      <c r="BF163" s="177"/>
      <c r="BG163" s="177"/>
      <c r="BH163" s="177"/>
      <c r="BI163" s="177"/>
      <c r="BJ163" s="177"/>
      <c r="BK163" s="177"/>
      <c r="BL163" s="177"/>
      <c r="BM163" s="177"/>
      <c r="BN163" s="177"/>
      <c r="BO163" s="177"/>
      <c r="BP163" s="177"/>
      <c r="BQ163" s="178"/>
      <c r="CB163" s="1" t="s">
        <v>207</v>
      </c>
    </row>
    <row r="164" spans="1:80" ht="38.25" customHeight="1" x14ac:dyDescent="0.2">
      <c r="A164" s="172" t="s">
        <v>112</v>
      </c>
      <c r="B164" s="88"/>
      <c r="C164" s="175" t="s">
        <v>209</v>
      </c>
      <c r="D164" s="173"/>
      <c r="E164" s="173"/>
      <c r="F164" s="173"/>
      <c r="G164" s="173"/>
      <c r="H164" s="173"/>
      <c r="I164" s="173"/>
      <c r="J164" s="17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4"/>
      <c r="AA164" s="102">
        <v>51690</v>
      </c>
      <c r="AB164" s="102"/>
      <c r="AC164" s="102"/>
      <c r="AD164" s="102"/>
      <c r="AE164" s="102"/>
      <c r="AF164" s="102">
        <v>0</v>
      </c>
      <c r="AG164" s="102"/>
      <c r="AH164" s="102"/>
      <c r="AI164" s="102"/>
      <c r="AJ164" s="102"/>
      <c r="AK164" s="102">
        <f>AA164+AF164</f>
        <v>51690</v>
      </c>
      <c r="AL164" s="102"/>
      <c r="AM164" s="102"/>
      <c r="AN164" s="102"/>
      <c r="AO164" s="102"/>
      <c r="AP164" s="102">
        <v>0</v>
      </c>
      <c r="AQ164" s="102"/>
      <c r="AR164" s="102"/>
      <c r="AS164" s="102"/>
      <c r="AT164" s="102"/>
      <c r="AU164" s="102">
        <v>0</v>
      </c>
      <c r="AV164" s="102"/>
      <c r="AW164" s="102"/>
      <c r="AX164" s="102"/>
      <c r="AY164" s="102"/>
      <c r="AZ164" s="102">
        <f>AP164+AU164</f>
        <v>0</v>
      </c>
      <c r="BA164" s="102"/>
      <c r="BB164" s="102"/>
      <c r="BC164" s="102"/>
      <c r="BD164" s="102">
        <f>IF(AA164=0,0,AP164/AA164*100-100)</f>
        <v>-100</v>
      </c>
      <c r="BE164" s="102"/>
      <c r="BF164" s="102"/>
      <c r="BG164" s="102"/>
      <c r="BH164" s="102"/>
      <c r="BI164" s="102">
        <f>IF(AF164=0,0,AU164/AF164*100-100)</f>
        <v>0</v>
      </c>
      <c r="BJ164" s="102"/>
      <c r="BK164" s="102"/>
      <c r="BL164" s="102"/>
      <c r="BM164" s="102"/>
      <c r="BN164" s="102">
        <f>IF(AK164=0,0,AZ164/AK164*100-100)</f>
        <v>-100</v>
      </c>
      <c r="BO164" s="102"/>
      <c r="BP164" s="102"/>
      <c r="BQ164" s="102"/>
    </row>
    <row r="165" spans="1:80" ht="25.5" customHeight="1" x14ac:dyDescent="0.2">
      <c r="A165" s="172"/>
      <c r="B165" s="88"/>
      <c r="C165" s="176" t="s">
        <v>211</v>
      </c>
      <c r="D165" s="177"/>
      <c r="E165" s="177"/>
      <c r="F165" s="177"/>
      <c r="G165" s="177"/>
      <c r="H165" s="177"/>
      <c r="I165" s="177"/>
      <c r="J165" s="177"/>
      <c r="K165" s="177"/>
      <c r="L165" s="177"/>
      <c r="M165" s="177"/>
      <c r="N165" s="177"/>
      <c r="O165" s="177"/>
      <c r="P165" s="177"/>
      <c r="Q165" s="177"/>
      <c r="R165" s="177"/>
      <c r="S165" s="177"/>
      <c r="T165" s="177"/>
      <c r="U165" s="177"/>
      <c r="V165" s="177"/>
      <c r="W165" s="177"/>
      <c r="X165" s="177"/>
      <c r="Y165" s="177"/>
      <c r="Z165" s="177"/>
      <c r="AA165" s="177"/>
      <c r="AB165" s="177"/>
      <c r="AC165" s="177"/>
      <c r="AD165" s="177"/>
      <c r="AE165" s="177"/>
      <c r="AF165" s="177"/>
      <c r="AG165" s="177"/>
      <c r="AH165" s="177"/>
      <c r="AI165" s="177"/>
      <c r="AJ165" s="177"/>
      <c r="AK165" s="177"/>
      <c r="AL165" s="177"/>
      <c r="AM165" s="177"/>
      <c r="AN165" s="177"/>
      <c r="AO165" s="177"/>
      <c r="AP165" s="177"/>
      <c r="AQ165" s="177"/>
      <c r="AR165" s="177"/>
      <c r="AS165" s="177"/>
      <c r="AT165" s="177"/>
      <c r="AU165" s="177"/>
      <c r="AV165" s="177"/>
      <c r="AW165" s="177"/>
      <c r="AX165" s="177"/>
      <c r="AY165" s="177"/>
      <c r="AZ165" s="177"/>
      <c r="BA165" s="177"/>
      <c r="BB165" s="177"/>
      <c r="BC165" s="177"/>
      <c r="BD165" s="177"/>
      <c r="BE165" s="177"/>
      <c r="BF165" s="177"/>
      <c r="BG165" s="177"/>
      <c r="BH165" s="177"/>
      <c r="BI165" s="177"/>
      <c r="BJ165" s="177"/>
      <c r="BK165" s="177"/>
      <c r="BL165" s="177"/>
      <c r="BM165" s="177"/>
      <c r="BN165" s="177"/>
      <c r="BO165" s="177"/>
      <c r="BP165" s="177"/>
      <c r="BQ165" s="178"/>
      <c r="CB165" s="1" t="s">
        <v>210</v>
      </c>
    </row>
    <row r="166" spans="1:80" ht="15" customHeight="1" x14ac:dyDescent="0.2">
      <c r="A166" s="172" t="s">
        <v>116</v>
      </c>
      <c r="B166" s="88"/>
      <c r="C166" s="175" t="s">
        <v>115</v>
      </c>
      <c r="D166" s="173"/>
      <c r="E166" s="173"/>
      <c r="F166" s="173"/>
      <c r="G166" s="173"/>
      <c r="H166" s="173"/>
      <c r="I166" s="173"/>
      <c r="J166" s="173"/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4"/>
      <c r="AA166" s="102">
        <v>0</v>
      </c>
      <c r="AB166" s="102"/>
      <c r="AC166" s="102"/>
      <c r="AD166" s="102"/>
      <c r="AE166" s="102"/>
      <c r="AF166" s="102">
        <v>0</v>
      </c>
      <c r="AG166" s="102"/>
      <c r="AH166" s="102"/>
      <c r="AI166" s="102"/>
      <c r="AJ166" s="102"/>
      <c r="AK166" s="102">
        <f>AA166+AF166</f>
        <v>0</v>
      </c>
      <c r="AL166" s="102"/>
      <c r="AM166" s="102"/>
      <c r="AN166" s="102"/>
      <c r="AO166" s="102"/>
      <c r="AP166" s="102">
        <v>0</v>
      </c>
      <c r="AQ166" s="102"/>
      <c r="AR166" s="102"/>
      <c r="AS166" s="102"/>
      <c r="AT166" s="102"/>
      <c r="AU166" s="102">
        <v>33500</v>
      </c>
      <c r="AV166" s="102"/>
      <c r="AW166" s="102"/>
      <c r="AX166" s="102"/>
      <c r="AY166" s="102"/>
      <c r="AZ166" s="102">
        <f>AP166+AU166</f>
        <v>33500</v>
      </c>
      <c r="BA166" s="102"/>
      <c r="BB166" s="102"/>
      <c r="BC166" s="102"/>
      <c r="BD166" s="102">
        <f>IF(AA166=0,0,AP166/AA166*100-100)</f>
        <v>0</v>
      </c>
      <c r="BE166" s="102"/>
      <c r="BF166" s="102"/>
      <c r="BG166" s="102"/>
      <c r="BH166" s="102"/>
      <c r="BI166" s="102">
        <f>IF(AF166=0,0,AU166/AF166*100-100)</f>
        <v>0</v>
      </c>
      <c r="BJ166" s="102"/>
      <c r="BK166" s="102"/>
      <c r="BL166" s="102"/>
      <c r="BM166" s="102"/>
      <c r="BN166" s="102">
        <f>IF(AK166=0,0,AZ166/AK166*100-100)</f>
        <v>0</v>
      </c>
      <c r="BO166" s="102"/>
      <c r="BP166" s="102"/>
      <c r="BQ166" s="102"/>
    </row>
    <row r="167" spans="1:80" ht="25.5" customHeight="1" x14ac:dyDescent="0.2">
      <c r="A167" s="172"/>
      <c r="B167" s="88"/>
      <c r="C167" s="176" t="s">
        <v>213</v>
      </c>
      <c r="D167" s="177"/>
      <c r="E167" s="177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77"/>
      <c r="T167" s="177"/>
      <c r="U167" s="177"/>
      <c r="V167" s="177"/>
      <c r="W167" s="177"/>
      <c r="X167" s="177"/>
      <c r="Y167" s="177"/>
      <c r="Z167" s="177"/>
      <c r="AA167" s="177"/>
      <c r="AB167" s="177"/>
      <c r="AC167" s="177"/>
      <c r="AD167" s="177"/>
      <c r="AE167" s="177"/>
      <c r="AF167" s="177"/>
      <c r="AG167" s="177"/>
      <c r="AH167" s="177"/>
      <c r="AI167" s="177"/>
      <c r="AJ167" s="177"/>
      <c r="AK167" s="177"/>
      <c r="AL167" s="177"/>
      <c r="AM167" s="177"/>
      <c r="AN167" s="177"/>
      <c r="AO167" s="177"/>
      <c r="AP167" s="177"/>
      <c r="AQ167" s="177"/>
      <c r="AR167" s="177"/>
      <c r="AS167" s="177"/>
      <c r="AT167" s="177"/>
      <c r="AU167" s="177"/>
      <c r="AV167" s="177"/>
      <c r="AW167" s="177"/>
      <c r="AX167" s="177"/>
      <c r="AY167" s="177"/>
      <c r="AZ167" s="177"/>
      <c r="BA167" s="177"/>
      <c r="BB167" s="177"/>
      <c r="BC167" s="177"/>
      <c r="BD167" s="177"/>
      <c r="BE167" s="177"/>
      <c r="BF167" s="177"/>
      <c r="BG167" s="177"/>
      <c r="BH167" s="177"/>
      <c r="BI167" s="177"/>
      <c r="BJ167" s="177"/>
      <c r="BK167" s="177"/>
      <c r="BL167" s="177"/>
      <c r="BM167" s="177"/>
      <c r="BN167" s="177"/>
      <c r="BO167" s="177"/>
      <c r="BP167" s="177"/>
      <c r="BQ167" s="178"/>
      <c r="CB167" s="1" t="s">
        <v>212</v>
      </c>
    </row>
    <row r="168" spans="1:80" ht="25.5" customHeight="1" x14ac:dyDescent="0.2">
      <c r="A168" s="172" t="s">
        <v>120</v>
      </c>
      <c r="B168" s="88"/>
      <c r="C168" s="175" t="s">
        <v>119</v>
      </c>
      <c r="D168" s="173"/>
      <c r="E168" s="173"/>
      <c r="F168" s="173"/>
      <c r="G168" s="173"/>
      <c r="H168" s="173"/>
      <c r="I168" s="173"/>
      <c r="J168" s="173"/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4"/>
      <c r="AA168" s="102">
        <v>0</v>
      </c>
      <c r="AB168" s="102"/>
      <c r="AC168" s="102"/>
      <c r="AD168" s="102"/>
      <c r="AE168" s="102"/>
      <c r="AF168" s="102">
        <v>721786.44</v>
      </c>
      <c r="AG168" s="102"/>
      <c r="AH168" s="102"/>
      <c r="AI168" s="102"/>
      <c r="AJ168" s="102"/>
      <c r="AK168" s="102">
        <f>AA168+AF168</f>
        <v>721786.44</v>
      </c>
      <c r="AL168" s="102"/>
      <c r="AM168" s="102"/>
      <c r="AN168" s="102"/>
      <c r="AO168" s="102"/>
      <c r="AP168" s="102">
        <v>0</v>
      </c>
      <c r="AQ168" s="102"/>
      <c r="AR168" s="102"/>
      <c r="AS168" s="102"/>
      <c r="AT168" s="102"/>
      <c r="AU168" s="102">
        <v>2336353.41</v>
      </c>
      <c r="AV168" s="102"/>
      <c r="AW168" s="102"/>
      <c r="AX168" s="102"/>
      <c r="AY168" s="102"/>
      <c r="AZ168" s="102">
        <f>AP168+AU168</f>
        <v>2336353.41</v>
      </c>
      <c r="BA168" s="102"/>
      <c r="BB168" s="102"/>
      <c r="BC168" s="102"/>
      <c r="BD168" s="102">
        <f>IF(AA168=0,0,AP168/AA168*100-100)</f>
        <v>0</v>
      </c>
      <c r="BE168" s="102"/>
      <c r="BF168" s="102"/>
      <c r="BG168" s="102"/>
      <c r="BH168" s="102"/>
      <c r="BI168" s="102">
        <f>IF(AF168=0,0,AU168/AF168*100-100)</f>
        <v>223.69039933751048</v>
      </c>
      <c r="BJ168" s="102"/>
      <c r="BK168" s="102"/>
      <c r="BL168" s="102"/>
      <c r="BM168" s="102"/>
      <c r="BN168" s="102">
        <f>IF(AK168=0,0,AZ168/AK168*100-100)</f>
        <v>223.69039933751048</v>
      </c>
      <c r="BO168" s="102"/>
      <c r="BP168" s="102"/>
      <c r="BQ168" s="102"/>
    </row>
    <row r="169" spans="1:80" ht="25.5" customHeight="1" x14ac:dyDescent="0.2">
      <c r="A169" s="172"/>
      <c r="B169" s="88"/>
      <c r="C169" s="176" t="s">
        <v>215</v>
      </c>
      <c r="D169" s="177"/>
      <c r="E169" s="177"/>
      <c r="F169" s="177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77"/>
      <c r="T169" s="177"/>
      <c r="U169" s="177"/>
      <c r="V169" s="177"/>
      <c r="W169" s="177"/>
      <c r="X169" s="177"/>
      <c r="Y169" s="177"/>
      <c r="Z169" s="177"/>
      <c r="AA169" s="177"/>
      <c r="AB169" s="177"/>
      <c r="AC169" s="177"/>
      <c r="AD169" s="177"/>
      <c r="AE169" s="177"/>
      <c r="AF169" s="177"/>
      <c r="AG169" s="177"/>
      <c r="AH169" s="177"/>
      <c r="AI169" s="177"/>
      <c r="AJ169" s="177"/>
      <c r="AK169" s="177"/>
      <c r="AL169" s="177"/>
      <c r="AM169" s="177"/>
      <c r="AN169" s="177"/>
      <c r="AO169" s="177"/>
      <c r="AP169" s="177"/>
      <c r="AQ169" s="177"/>
      <c r="AR169" s="177"/>
      <c r="AS169" s="177"/>
      <c r="AT169" s="177"/>
      <c r="AU169" s="177"/>
      <c r="AV169" s="177"/>
      <c r="AW169" s="177"/>
      <c r="AX169" s="177"/>
      <c r="AY169" s="177"/>
      <c r="AZ169" s="177"/>
      <c r="BA169" s="177"/>
      <c r="BB169" s="177"/>
      <c r="BC169" s="177"/>
      <c r="BD169" s="177"/>
      <c r="BE169" s="177"/>
      <c r="BF169" s="177"/>
      <c r="BG169" s="177"/>
      <c r="BH169" s="177"/>
      <c r="BI169" s="177"/>
      <c r="BJ169" s="177"/>
      <c r="BK169" s="177"/>
      <c r="BL169" s="177"/>
      <c r="BM169" s="177"/>
      <c r="BN169" s="177"/>
      <c r="BO169" s="177"/>
      <c r="BP169" s="177"/>
      <c r="BQ169" s="178"/>
      <c r="CB169" s="1" t="s">
        <v>214</v>
      </c>
    </row>
    <row r="170" spans="1:80" ht="25.5" customHeight="1" x14ac:dyDescent="0.2">
      <c r="A170" s="172" t="s">
        <v>124</v>
      </c>
      <c r="B170" s="88"/>
      <c r="C170" s="175" t="s">
        <v>123</v>
      </c>
      <c r="D170" s="173"/>
      <c r="E170" s="173"/>
      <c r="F170" s="173"/>
      <c r="G170" s="173"/>
      <c r="H170" s="173"/>
      <c r="I170" s="173"/>
      <c r="J170" s="173"/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4"/>
      <c r="AA170" s="102">
        <v>218699</v>
      </c>
      <c r="AB170" s="102"/>
      <c r="AC170" s="102"/>
      <c r="AD170" s="102"/>
      <c r="AE170" s="102"/>
      <c r="AF170" s="102">
        <v>0</v>
      </c>
      <c r="AG170" s="102"/>
      <c r="AH170" s="102"/>
      <c r="AI170" s="102"/>
      <c r="AJ170" s="102"/>
      <c r="AK170" s="102">
        <f>AA170+AF170</f>
        <v>218699</v>
      </c>
      <c r="AL170" s="102"/>
      <c r="AM170" s="102"/>
      <c r="AN170" s="102"/>
      <c r="AO170" s="102"/>
      <c r="AP170" s="102">
        <v>255417</v>
      </c>
      <c r="AQ170" s="102"/>
      <c r="AR170" s="102"/>
      <c r="AS170" s="102"/>
      <c r="AT170" s="102"/>
      <c r="AU170" s="102">
        <v>0</v>
      </c>
      <c r="AV170" s="102"/>
      <c r="AW170" s="102"/>
      <c r="AX170" s="102"/>
      <c r="AY170" s="102"/>
      <c r="AZ170" s="102">
        <f>AP170+AU170</f>
        <v>255417</v>
      </c>
      <c r="BA170" s="102"/>
      <c r="BB170" s="102"/>
      <c r="BC170" s="102"/>
      <c r="BD170" s="102">
        <f>IF(AA170=0,0,AP170/AA170*100-100)</f>
        <v>16.789285730616044</v>
      </c>
      <c r="BE170" s="102"/>
      <c r="BF170" s="102"/>
      <c r="BG170" s="102"/>
      <c r="BH170" s="102"/>
      <c r="BI170" s="102">
        <f>IF(AF170=0,0,AU170/AF170*100-100)</f>
        <v>0</v>
      </c>
      <c r="BJ170" s="102"/>
      <c r="BK170" s="102"/>
      <c r="BL170" s="102"/>
      <c r="BM170" s="102"/>
      <c r="BN170" s="102">
        <f>IF(AK170=0,0,AZ170/AK170*100-100)</f>
        <v>16.789285730616044</v>
      </c>
      <c r="BO170" s="102"/>
      <c r="BP170" s="102"/>
      <c r="BQ170" s="102"/>
    </row>
    <row r="171" spans="1:80" ht="25.5" customHeight="1" x14ac:dyDescent="0.2">
      <c r="A171" s="172"/>
      <c r="B171" s="88"/>
      <c r="C171" s="176" t="s">
        <v>217</v>
      </c>
      <c r="D171" s="177"/>
      <c r="E171" s="177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  <c r="S171" s="177"/>
      <c r="T171" s="177"/>
      <c r="U171" s="177"/>
      <c r="V171" s="177"/>
      <c r="W171" s="177"/>
      <c r="X171" s="177"/>
      <c r="Y171" s="177"/>
      <c r="Z171" s="177"/>
      <c r="AA171" s="177"/>
      <c r="AB171" s="177"/>
      <c r="AC171" s="177"/>
      <c r="AD171" s="177"/>
      <c r="AE171" s="177"/>
      <c r="AF171" s="177"/>
      <c r="AG171" s="177"/>
      <c r="AH171" s="177"/>
      <c r="AI171" s="177"/>
      <c r="AJ171" s="177"/>
      <c r="AK171" s="177"/>
      <c r="AL171" s="177"/>
      <c r="AM171" s="177"/>
      <c r="AN171" s="177"/>
      <c r="AO171" s="177"/>
      <c r="AP171" s="177"/>
      <c r="AQ171" s="177"/>
      <c r="AR171" s="177"/>
      <c r="AS171" s="177"/>
      <c r="AT171" s="177"/>
      <c r="AU171" s="177"/>
      <c r="AV171" s="177"/>
      <c r="AW171" s="177"/>
      <c r="AX171" s="177"/>
      <c r="AY171" s="177"/>
      <c r="AZ171" s="177"/>
      <c r="BA171" s="177"/>
      <c r="BB171" s="177"/>
      <c r="BC171" s="177"/>
      <c r="BD171" s="177"/>
      <c r="BE171" s="177"/>
      <c r="BF171" s="177"/>
      <c r="BG171" s="177"/>
      <c r="BH171" s="177"/>
      <c r="BI171" s="177"/>
      <c r="BJ171" s="177"/>
      <c r="BK171" s="177"/>
      <c r="BL171" s="177"/>
      <c r="BM171" s="177"/>
      <c r="BN171" s="177"/>
      <c r="BO171" s="177"/>
      <c r="BP171" s="177"/>
      <c r="BQ171" s="178"/>
      <c r="CB171" s="1" t="s">
        <v>216</v>
      </c>
    </row>
    <row r="172" spans="1:80" ht="15.75" hidden="1" customHeight="1" x14ac:dyDescent="0.2">
      <c r="A172" s="39" t="s">
        <v>11</v>
      </c>
      <c r="B172" s="39"/>
      <c r="C172" s="103" t="s">
        <v>12</v>
      </c>
      <c r="D172" s="103"/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3"/>
      <c r="R172" s="103"/>
      <c r="S172" s="103"/>
      <c r="T172" s="103"/>
      <c r="U172" s="103"/>
      <c r="V172" s="103"/>
      <c r="W172" s="103"/>
      <c r="X172" s="103"/>
      <c r="Y172" s="103"/>
      <c r="Z172" s="104"/>
      <c r="AA172" s="105" t="s">
        <v>33</v>
      </c>
      <c r="AB172" s="105"/>
      <c r="AC172" s="105"/>
      <c r="AD172" s="105"/>
      <c r="AE172" s="105"/>
      <c r="AF172" s="105" t="s">
        <v>91</v>
      </c>
      <c r="AG172" s="105"/>
      <c r="AH172" s="105"/>
      <c r="AI172" s="105"/>
      <c r="AJ172" s="105"/>
      <c r="AK172" s="150" t="s">
        <v>13</v>
      </c>
      <c r="AL172" s="150"/>
      <c r="AM172" s="150"/>
      <c r="AN172" s="150"/>
      <c r="AO172" s="150"/>
      <c r="AP172" s="105" t="s">
        <v>34</v>
      </c>
      <c r="AQ172" s="105"/>
      <c r="AR172" s="105"/>
      <c r="AS172" s="105"/>
      <c r="AT172" s="105"/>
      <c r="AU172" s="105" t="s">
        <v>19</v>
      </c>
      <c r="AV172" s="105"/>
      <c r="AW172" s="105"/>
      <c r="AX172" s="105"/>
      <c r="AY172" s="105"/>
      <c r="AZ172" s="150" t="s">
        <v>13</v>
      </c>
      <c r="BA172" s="150"/>
      <c r="BB172" s="150"/>
      <c r="BC172" s="150"/>
      <c r="BD172" s="106" t="s">
        <v>104</v>
      </c>
      <c r="BE172" s="106"/>
      <c r="BF172" s="106"/>
      <c r="BG172" s="106"/>
      <c r="BH172" s="106"/>
      <c r="BI172" s="106" t="s">
        <v>104</v>
      </c>
      <c r="BJ172" s="106"/>
      <c r="BK172" s="106"/>
      <c r="BL172" s="106"/>
      <c r="BM172" s="106"/>
      <c r="BN172" s="107" t="s">
        <v>104</v>
      </c>
      <c r="BO172" s="107"/>
      <c r="BP172" s="107"/>
      <c r="BQ172" s="107"/>
      <c r="CA172" s="1" t="s">
        <v>97</v>
      </c>
    </row>
    <row r="173" spans="1:80" s="171" customFormat="1" ht="15" hidden="1" customHeight="1" x14ac:dyDescent="0.2">
      <c r="A173" s="119"/>
      <c r="B173" s="119"/>
      <c r="C173" s="195"/>
      <c r="D173" s="196"/>
      <c r="E173" s="196"/>
      <c r="F173" s="196"/>
      <c r="G173" s="196"/>
      <c r="H173" s="196"/>
      <c r="I173" s="196"/>
      <c r="J173" s="196"/>
      <c r="K173" s="196"/>
      <c r="L173" s="196"/>
      <c r="M173" s="196"/>
      <c r="N173" s="196"/>
      <c r="O173" s="196"/>
      <c r="P173" s="196"/>
      <c r="Q173" s="196"/>
      <c r="R173" s="196"/>
      <c r="S173" s="196"/>
      <c r="T173" s="196"/>
      <c r="U173" s="196"/>
      <c r="V173" s="196"/>
      <c r="W173" s="196"/>
      <c r="X173" s="196"/>
      <c r="Y173" s="196"/>
      <c r="Z173" s="197"/>
      <c r="AA173" s="198"/>
      <c r="AB173" s="198"/>
      <c r="AC173" s="198"/>
      <c r="AD173" s="198"/>
      <c r="AE173" s="198"/>
      <c r="AF173" s="198"/>
      <c r="AG173" s="198"/>
      <c r="AH173" s="198"/>
      <c r="AI173" s="198"/>
      <c r="AJ173" s="198"/>
      <c r="AK173" s="198"/>
      <c r="AL173" s="198"/>
      <c r="AM173" s="198"/>
      <c r="AN173" s="198"/>
      <c r="AO173" s="198"/>
      <c r="AP173" s="198"/>
      <c r="AQ173" s="198"/>
      <c r="AR173" s="198"/>
      <c r="AS173" s="198"/>
      <c r="AT173" s="198"/>
      <c r="AU173" s="198"/>
      <c r="AV173" s="198"/>
      <c r="AW173" s="198"/>
      <c r="AX173" s="198"/>
      <c r="AY173" s="198"/>
      <c r="AZ173" s="198"/>
      <c r="BA173" s="198"/>
      <c r="BB173" s="198"/>
      <c r="BC173" s="198"/>
      <c r="BD173" s="198"/>
      <c r="BE173" s="198"/>
      <c r="BF173" s="198"/>
      <c r="BG173" s="198"/>
      <c r="BH173" s="198"/>
      <c r="BI173" s="198"/>
      <c r="BJ173" s="198"/>
      <c r="BK173" s="198"/>
      <c r="BL173" s="198"/>
      <c r="BM173" s="198"/>
      <c r="BN173" s="198"/>
      <c r="BO173" s="198"/>
      <c r="BP173" s="198"/>
      <c r="BQ173" s="198"/>
      <c r="CA173" s="171" t="s">
        <v>98</v>
      </c>
    </row>
    <row r="174" spans="1:80" s="171" customFormat="1" ht="15" customHeight="1" x14ac:dyDescent="0.2">
      <c r="A174" s="119"/>
      <c r="B174" s="119"/>
      <c r="C174" s="195" t="s">
        <v>127</v>
      </c>
      <c r="D174" s="196"/>
      <c r="E174" s="196"/>
      <c r="F174" s="196"/>
      <c r="G174" s="196"/>
      <c r="H174" s="196"/>
      <c r="I174" s="196"/>
      <c r="J174" s="196"/>
      <c r="K174" s="196"/>
      <c r="L174" s="196"/>
      <c r="M174" s="196"/>
      <c r="N174" s="196"/>
      <c r="O174" s="196"/>
      <c r="P174" s="196"/>
      <c r="Q174" s="196"/>
      <c r="R174" s="196"/>
      <c r="S174" s="196"/>
      <c r="T174" s="196"/>
      <c r="U174" s="196"/>
      <c r="V174" s="196"/>
      <c r="W174" s="196"/>
      <c r="X174" s="196"/>
      <c r="Y174" s="196"/>
      <c r="Z174" s="197"/>
      <c r="AA174" s="198"/>
      <c r="AB174" s="198"/>
      <c r="AC174" s="198"/>
      <c r="AD174" s="198"/>
      <c r="AE174" s="198"/>
      <c r="AF174" s="198"/>
      <c r="AG174" s="198"/>
      <c r="AH174" s="198"/>
      <c r="AI174" s="198"/>
      <c r="AJ174" s="198"/>
      <c r="AK174" s="198"/>
      <c r="AL174" s="198"/>
      <c r="AM174" s="198"/>
      <c r="AN174" s="198"/>
      <c r="AO174" s="198"/>
      <c r="AP174" s="198"/>
      <c r="AQ174" s="198"/>
      <c r="AR174" s="198"/>
      <c r="AS174" s="198"/>
      <c r="AT174" s="198"/>
      <c r="AU174" s="198"/>
      <c r="AV174" s="198"/>
      <c r="AW174" s="198"/>
      <c r="AX174" s="198"/>
      <c r="AY174" s="198"/>
      <c r="AZ174" s="198"/>
      <c r="BA174" s="198"/>
      <c r="BB174" s="198"/>
      <c r="BC174" s="198"/>
      <c r="BD174" s="198"/>
      <c r="BE174" s="198"/>
      <c r="BF174" s="198"/>
      <c r="BG174" s="198"/>
      <c r="BH174" s="198"/>
      <c r="BI174" s="198"/>
      <c r="BJ174" s="198"/>
      <c r="BK174" s="198"/>
      <c r="BL174" s="198"/>
      <c r="BM174" s="198"/>
      <c r="BN174" s="198"/>
      <c r="BO174" s="198"/>
      <c r="BP174" s="198"/>
      <c r="BQ174" s="198"/>
    </row>
    <row r="175" spans="1:80" ht="15" customHeight="1" x14ac:dyDescent="0.2">
      <c r="A175" s="39"/>
      <c r="B175" s="39"/>
      <c r="C175" s="200" t="s">
        <v>142</v>
      </c>
      <c r="D175" s="189"/>
      <c r="E175" s="189"/>
      <c r="F175" s="189"/>
      <c r="G175" s="189"/>
      <c r="H175" s="189"/>
      <c r="I175" s="189"/>
      <c r="J175" s="189"/>
      <c r="K175" s="189"/>
      <c r="L175" s="189"/>
      <c r="M175" s="189"/>
      <c r="N175" s="189"/>
      <c r="O175" s="189"/>
      <c r="P175" s="189"/>
      <c r="Q175" s="189"/>
      <c r="R175" s="189"/>
      <c r="S175" s="189"/>
      <c r="T175" s="189"/>
      <c r="U175" s="189"/>
      <c r="V175" s="189"/>
      <c r="W175" s="189"/>
      <c r="X175" s="189"/>
      <c r="Y175" s="189"/>
      <c r="Z175" s="190"/>
      <c r="AA175" s="201">
        <v>118.25</v>
      </c>
      <c r="AB175" s="201"/>
      <c r="AC175" s="201"/>
      <c r="AD175" s="201"/>
      <c r="AE175" s="201"/>
      <c r="AF175" s="201">
        <v>0</v>
      </c>
      <c r="AG175" s="201"/>
      <c r="AH175" s="201"/>
      <c r="AI175" s="201"/>
      <c r="AJ175" s="201"/>
      <c r="AK175" s="201">
        <v>118.25</v>
      </c>
      <c r="AL175" s="201"/>
      <c r="AM175" s="201"/>
      <c r="AN175" s="201"/>
      <c r="AO175" s="201"/>
      <c r="AP175" s="201">
        <v>118.25</v>
      </c>
      <c r="AQ175" s="201"/>
      <c r="AR175" s="201"/>
      <c r="AS175" s="201"/>
      <c r="AT175" s="201"/>
      <c r="AU175" s="201">
        <v>0</v>
      </c>
      <c r="AV175" s="201"/>
      <c r="AW175" s="201"/>
      <c r="AX175" s="201"/>
      <c r="AY175" s="201"/>
      <c r="AZ175" s="201">
        <f>AP175+AU175</f>
        <v>118.25</v>
      </c>
      <c r="BA175" s="201"/>
      <c r="BB175" s="201"/>
      <c r="BC175" s="201"/>
      <c r="BD175" s="201">
        <f>IF(AA175=0,0,AP175/AA175*100-100)</f>
        <v>0</v>
      </c>
      <c r="BE175" s="201"/>
      <c r="BF175" s="201"/>
      <c r="BG175" s="201"/>
      <c r="BH175" s="201"/>
      <c r="BI175" s="201">
        <f>IF(AF175=0,0,AU175/AF175*100-100)</f>
        <v>0</v>
      </c>
      <c r="BJ175" s="201"/>
      <c r="BK175" s="201"/>
      <c r="BL175" s="201"/>
      <c r="BM175" s="201"/>
      <c r="BN175" s="201">
        <f>IF(AK175=0,0,AZ175/AK175*100-100)</f>
        <v>0</v>
      </c>
      <c r="BO175" s="201"/>
      <c r="BP175" s="201"/>
      <c r="BQ175" s="201"/>
    </row>
    <row r="176" spans="1:80" ht="12.75" customHeight="1" x14ac:dyDescent="0.2">
      <c r="A176" s="39"/>
      <c r="B176" s="39"/>
      <c r="C176" s="200" t="s">
        <v>122</v>
      </c>
      <c r="D176" s="202"/>
      <c r="E176" s="202"/>
      <c r="F176" s="202"/>
      <c r="G176" s="202"/>
      <c r="H176" s="202"/>
      <c r="I176" s="202"/>
      <c r="J176" s="202"/>
      <c r="K176" s="202"/>
      <c r="L176" s="202"/>
      <c r="M176" s="202"/>
      <c r="N176" s="202"/>
      <c r="O176" s="202"/>
      <c r="P176" s="202"/>
      <c r="Q176" s="202"/>
      <c r="R176" s="202"/>
      <c r="S176" s="202"/>
      <c r="T176" s="202"/>
      <c r="U176" s="202"/>
      <c r="V176" s="202"/>
      <c r="W176" s="202"/>
      <c r="X176" s="202"/>
      <c r="Y176" s="202"/>
      <c r="Z176" s="202"/>
      <c r="AA176" s="202"/>
      <c r="AB176" s="202"/>
      <c r="AC176" s="202"/>
      <c r="AD176" s="202"/>
      <c r="AE176" s="202"/>
      <c r="AF176" s="202"/>
      <c r="AG176" s="202"/>
      <c r="AH176" s="202"/>
      <c r="AI176" s="202"/>
      <c r="AJ176" s="202"/>
      <c r="AK176" s="202"/>
      <c r="AL176" s="202"/>
      <c r="AM176" s="202"/>
      <c r="AN176" s="202"/>
      <c r="AO176" s="202"/>
      <c r="AP176" s="202"/>
      <c r="AQ176" s="202"/>
      <c r="AR176" s="202"/>
      <c r="AS176" s="202"/>
      <c r="AT176" s="202"/>
      <c r="AU176" s="202"/>
      <c r="AV176" s="202"/>
      <c r="AW176" s="202"/>
      <c r="AX176" s="202"/>
      <c r="AY176" s="202"/>
      <c r="AZ176" s="202"/>
      <c r="BA176" s="202"/>
      <c r="BB176" s="202"/>
      <c r="BC176" s="202"/>
      <c r="BD176" s="202"/>
      <c r="BE176" s="202"/>
      <c r="BF176" s="202"/>
      <c r="BG176" s="202"/>
      <c r="BH176" s="202"/>
      <c r="BI176" s="202"/>
      <c r="BJ176" s="202"/>
      <c r="BK176" s="202"/>
      <c r="BL176" s="202"/>
      <c r="BM176" s="202"/>
      <c r="BN176" s="202"/>
      <c r="BO176" s="202"/>
      <c r="BP176" s="202"/>
      <c r="BQ176" s="203"/>
      <c r="CB176" s="1" t="s">
        <v>218</v>
      </c>
    </row>
    <row r="177" spans="1:80" ht="15" customHeight="1" x14ac:dyDescent="0.2">
      <c r="A177" s="39"/>
      <c r="B177" s="39"/>
      <c r="C177" s="200" t="s">
        <v>195</v>
      </c>
      <c r="D177" s="189"/>
      <c r="E177" s="189"/>
      <c r="F177" s="189"/>
      <c r="G177" s="189"/>
      <c r="H177" s="189"/>
      <c r="I177" s="189"/>
      <c r="J177" s="189"/>
      <c r="K177" s="189"/>
      <c r="L177" s="189"/>
      <c r="M177" s="189"/>
      <c r="N177" s="189"/>
      <c r="O177" s="189"/>
      <c r="P177" s="189"/>
      <c r="Q177" s="189"/>
      <c r="R177" s="189"/>
      <c r="S177" s="189"/>
      <c r="T177" s="189"/>
      <c r="U177" s="189"/>
      <c r="V177" s="189"/>
      <c r="W177" s="189"/>
      <c r="X177" s="189"/>
      <c r="Y177" s="189"/>
      <c r="Z177" s="190"/>
      <c r="AA177" s="201">
        <v>218699</v>
      </c>
      <c r="AB177" s="201"/>
      <c r="AC177" s="201"/>
      <c r="AD177" s="201"/>
      <c r="AE177" s="201"/>
      <c r="AF177" s="201">
        <v>0</v>
      </c>
      <c r="AG177" s="201"/>
      <c r="AH177" s="201"/>
      <c r="AI177" s="201"/>
      <c r="AJ177" s="201"/>
      <c r="AK177" s="201">
        <v>218699</v>
      </c>
      <c r="AL177" s="201"/>
      <c r="AM177" s="201"/>
      <c r="AN177" s="201"/>
      <c r="AO177" s="201"/>
      <c r="AP177" s="201">
        <v>255417</v>
      </c>
      <c r="AQ177" s="201"/>
      <c r="AR177" s="201"/>
      <c r="AS177" s="201"/>
      <c r="AT177" s="201"/>
      <c r="AU177" s="201">
        <v>0</v>
      </c>
      <c r="AV177" s="201"/>
      <c r="AW177" s="201"/>
      <c r="AX177" s="201"/>
      <c r="AY177" s="201"/>
      <c r="AZ177" s="201">
        <f>AP177+AU177</f>
        <v>255417</v>
      </c>
      <c r="BA177" s="201"/>
      <c r="BB177" s="201"/>
      <c r="BC177" s="201"/>
      <c r="BD177" s="201">
        <f>IF(AA177=0,0,AP177/AA177*100-100)</f>
        <v>16.789285730616044</v>
      </c>
      <c r="BE177" s="201"/>
      <c r="BF177" s="201"/>
      <c r="BG177" s="201"/>
      <c r="BH177" s="201"/>
      <c r="BI177" s="201">
        <f>IF(AF177=0,0,AU177/AF177*100-100)</f>
        <v>0</v>
      </c>
      <c r="BJ177" s="201"/>
      <c r="BK177" s="201"/>
      <c r="BL177" s="201"/>
      <c r="BM177" s="201"/>
      <c r="BN177" s="201">
        <f>IF(AK177=0,0,AZ177/AK177*100-100)</f>
        <v>16.789285730616044</v>
      </c>
      <c r="BO177" s="201"/>
      <c r="BP177" s="201"/>
      <c r="BQ177" s="201"/>
    </row>
    <row r="178" spans="1:80" ht="12.75" customHeight="1" x14ac:dyDescent="0.2">
      <c r="A178" s="39"/>
      <c r="B178" s="39"/>
      <c r="C178" s="200" t="s">
        <v>220</v>
      </c>
      <c r="D178" s="202"/>
      <c r="E178" s="202"/>
      <c r="F178" s="202"/>
      <c r="G178" s="202"/>
      <c r="H178" s="202"/>
      <c r="I178" s="202"/>
      <c r="J178" s="202"/>
      <c r="K178" s="202"/>
      <c r="L178" s="202"/>
      <c r="M178" s="202"/>
      <c r="N178" s="202"/>
      <c r="O178" s="202"/>
      <c r="P178" s="202"/>
      <c r="Q178" s="202"/>
      <c r="R178" s="202"/>
      <c r="S178" s="202"/>
      <c r="T178" s="202"/>
      <c r="U178" s="202"/>
      <c r="V178" s="202"/>
      <c r="W178" s="202"/>
      <c r="X178" s="202"/>
      <c r="Y178" s="202"/>
      <c r="Z178" s="202"/>
      <c r="AA178" s="202"/>
      <c r="AB178" s="202"/>
      <c r="AC178" s="202"/>
      <c r="AD178" s="202"/>
      <c r="AE178" s="202"/>
      <c r="AF178" s="202"/>
      <c r="AG178" s="202"/>
      <c r="AH178" s="202"/>
      <c r="AI178" s="202"/>
      <c r="AJ178" s="202"/>
      <c r="AK178" s="202"/>
      <c r="AL178" s="202"/>
      <c r="AM178" s="202"/>
      <c r="AN178" s="202"/>
      <c r="AO178" s="202"/>
      <c r="AP178" s="202"/>
      <c r="AQ178" s="202"/>
      <c r="AR178" s="202"/>
      <c r="AS178" s="202"/>
      <c r="AT178" s="202"/>
      <c r="AU178" s="202"/>
      <c r="AV178" s="202"/>
      <c r="AW178" s="202"/>
      <c r="AX178" s="202"/>
      <c r="AY178" s="202"/>
      <c r="AZ178" s="202"/>
      <c r="BA178" s="202"/>
      <c r="BB178" s="202"/>
      <c r="BC178" s="202"/>
      <c r="BD178" s="202"/>
      <c r="BE178" s="202"/>
      <c r="BF178" s="202"/>
      <c r="BG178" s="202"/>
      <c r="BH178" s="202"/>
      <c r="BI178" s="202"/>
      <c r="BJ178" s="202"/>
      <c r="BK178" s="202"/>
      <c r="BL178" s="202"/>
      <c r="BM178" s="202"/>
      <c r="BN178" s="202"/>
      <c r="BO178" s="202"/>
      <c r="BP178" s="202"/>
      <c r="BQ178" s="203"/>
      <c r="CB178" s="1" t="s">
        <v>219</v>
      </c>
    </row>
    <row r="179" spans="1:80" ht="15" customHeight="1" x14ac:dyDescent="0.2">
      <c r="A179" s="39"/>
      <c r="B179" s="39"/>
      <c r="C179" s="200" t="s">
        <v>128</v>
      </c>
      <c r="D179" s="189"/>
      <c r="E179" s="189"/>
      <c r="F179" s="189"/>
      <c r="G179" s="189"/>
      <c r="H179" s="189"/>
      <c r="I179" s="189"/>
      <c r="J179" s="189"/>
      <c r="K179" s="189"/>
      <c r="L179" s="189"/>
      <c r="M179" s="189"/>
      <c r="N179" s="189"/>
      <c r="O179" s="189"/>
      <c r="P179" s="189"/>
      <c r="Q179" s="189"/>
      <c r="R179" s="189"/>
      <c r="S179" s="189"/>
      <c r="T179" s="189"/>
      <c r="U179" s="189"/>
      <c r="V179" s="189"/>
      <c r="W179" s="189"/>
      <c r="X179" s="189"/>
      <c r="Y179" s="189"/>
      <c r="Z179" s="190"/>
      <c r="AA179" s="201">
        <v>0</v>
      </c>
      <c r="AB179" s="201"/>
      <c r="AC179" s="201"/>
      <c r="AD179" s="201"/>
      <c r="AE179" s="201"/>
      <c r="AF179" s="201">
        <v>61990</v>
      </c>
      <c r="AG179" s="201"/>
      <c r="AH179" s="201"/>
      <c r="AI179" s="201"/>
      <c r="AJ179" s="201"/>
      <c r="AK179" s="201">
        <v>61990</v>
      </c>
      <c r="AL179" s="201"/>
      <c r="AM179" s="201"/>
      <c r="AN179" s="201"/>
      <c r="AO179" s="201"/>
      <c r="AP179" s="201">
        <v>0</v>
      </c>
      <c r="AQ179" s="201"/>
      <c r="AR179" s="201"/>
      <c r="AS179" s="201"/>
      <c r="AT179" s="201"/>
      <c r="AU179" s="201">
        <v>78309</v>
      </c>
      <c r="AV179" s="201"/>
      <c r="AW179" s="201"/>
      <c r="AX179" s="201"/>
      <c r="AY179" s="201"/>
      <c r="AZ179" s="201">
        <f>AP179+AU179</f>
        <v>78309</v>
      </c>
      <c r="BA179" s="201"/>
      <c r="BB179" s="201"/>
      <c r="BC179" s="201"/>
      <c r="BD179" s="201">
        <f>IF(AA179=0,0,AP179/AA179*100-100)</f>
        <v>0</v>
      </c>
      <c r="BE179" s="201"/>
      <c r="BF179" s="201"/>
      <c r="BG179" s="201"/>
      <c r="BH179" s="201"/>
      <c r="BI179" s="201">
        <f>IF(AF179=0,0,AU179/AF179*100-100)</f>
        <v>26.325213744152293</v>
      </c>
      <c r="BJ179" s="201"/>
      <c r="BK179" s="201"/>
      <c r="BL179" s="201"/>
      <c r="BM179" s="201"/>
      <c r="BN179" s="201">
        <f>IF(AK179=0,0,AZ179/AK179*100-100)</f>
        <v>26.325213744152293</v>
      </c>
      <c r="BO179" s="201"/>
      <c r="BP179" s="201"/>
      <c r="BQ179" s="201"/>
    </row>
    <row r="180" spans="1:80" ht="12.75" customHeight="1" x14ac:dyDescent="0.2">
      <c r="A180" s="39"/>
      <c r="B180" s="39"/>
      <c r="C180" s="200" t="s">
        <v>222</v>
      </c>
      <c r="D180" s="202"/>
      <c r="E180" s="202"/>
      <c r="F180" s="202"/>
      <c r="G180" s="202"/>
      <c r="H180" s="202"/>
      <c r="I180" s="202"/>
      <c r="J180" s="202"/>
      <c r="K180" s="202"/>
      <c r="L180" s="202"/>
      <c r="M180" s="202"/>
      <c r="N180" s="202"/>
      <c r="O180" s="202"/>
      <c r="P180" s="202"/>
      <c r="Q180" s="202"/>
      <c r="R180" s="202"/>
      <c r="S180" s="202"/>
      <c r="T180" s="202"/>
      <c r="U180" s="202"/>
      <c r="V180" s="202"/>
      <c r="W180" s="202"/>
      <c r="X180" s="202"/>
      <c r="Y180" s="202"/>
      <c r="Z180" s="202"/>
      <c r="AA180" s="202"/>
      <c r="AB180" s="202"/>
      <c r="AC180" s="202"/>
      <c r="AD180" s="202"/>
      <c r="AE180" s="202"/>
      <c r="AF180" s="202"/>
      <c r="AG180" s="202"/>
      <c r="AH180" s="202"/>
      <c r="AI180" s="202"/>
      <c r="AJ180" s="202"/>
      <c r="AK180" s="202"/>
      <c r="AL180" s="202"/>
      <c r="AM180" s="202"/>
      <c r="AN180" s="202"/>
      <c r="AO180" s="202"/>
      <c r="AP180" s="202"/>
      <c r="AQ180" s="202"/>
      <c r="AR180" s="202"/>
      <c r="AS180" s="202"/>
      <c r="AT180" s="202"/>
      <c r="AU180" s="202"/>
      <c r="AV180" s="202"/>
      <c r="AW180" s="202"/>
      <c r="AX180" s="202"/>
      <c r="AY180" s="202"/>
      <c r="AZ180" s="202"/>
      <c r="BA180" s="202"/>
      <c r="BB180" s="202"/>
      <c r="BC180" s="202"/>
      <c r="BD180" s="202"/>
      <c r="BE180" s="202"/>
      <c r="BF180" s="202"/>
      <c r="BG180" s="202"/>
      <c r="BH180" s="202"/>
      <c r="BI180" s="202"/>
      <c r="BJ180" s="202"/>
      <c r="BK180" s="202"/>
      <c r="BL180" s="202"/>
      <c r="BM180" s="202"/>
      <c r="BN180" s="202"/>
      <c r="BO180" s="202"/>
      <c r="BP180" s="202"/>
      <c r="BQ180" s="203"/>
      <c r="CB180" s="1" t="s">
        <v>221</v>
      </c>
    </row>
    <row r="181" spans="1:80" ht="15" customHeight="1" x14ac:dyDescent="0.2">
      <c r="A181" s="39"/>
      <c r="B181" s="39"/>
      <c r="C181" s="200" t="s">
        <v>145</v>
      </c>
      <c r="D181" s="189"/>
      <c r="E181" s="189"/>
      <c r="F181" s="189"/>
      <c r="G181" s="189"/>
      <c r="H181" s="189"/>
      <c r="I181" s="189"/>
      <c r="J181" s="189"/>
      <c r="K181" s="189"/>
      <c r="L181" s="189"/>
      <c r="M181" s="189"/>
      <c r="N181" s="189"/>
      <c r="O181" s="189"/>
      <c r="P181" s="189"/>
      <c r="Q181" s="189"/>
      <c r="R181" s="189"/>
      <c r="S181" s="189"/>
      <c r="T181" s="189"/>
      <c r="U181" s="189"/>
      <c r="V181" s="189"/>
      <c r="W181" s="189"/>
      <c r="X181" s="189"/>
      <c r="Y181" s="189"/>
      <c r="Z181" s="190"/>
      <c r="AA181" s="201">
        <v>60282</v>
      </c>
      <c r="AB181" s="201"/>
      <c r="AC181" s="201"/>
      <c r="AD181" s="201"/>
      <c r="AE181" s="201"/>
      <c r="AF181" s="201">
        <v>0</v>
      </c>
      <c r="AG181" s="201"/>
      <c r="AH181" s="201"/>
      <c r="AI181" s="201"/>
      <c r="AJ181" s="201"/>
      <c r="AK181" s="201">
        <v>60282</v>
      </c>
      <c r="AL181" s="201"/>
      <c r="AM181" s="201"/>
      <c r="AN181" s="201"/>
      <c r="AO181" s="201"/>
      <c r="AP181" s="201">
        <v>42009</v>
      </c>
      <c r="AQ181" s="201"/>
      <c r="AR181" s="201"/>
      <c r="AS181" s="201"/>
      <c r="AT181" s="201"/>
      <c r="AU181" s="201">
        <v>0</v>
      </c>
      <c r="AV181" s="201"/>
      <c r="AW181" s="201"/>
      <c r="AX181" s="201"/>
      <c r="AY181" s="201"/>
      <c r="AZ181" s="201">
        <f>AP181+AU181</f>
        <v>42009</v>
      </c>
      <c r="BA181" s="201"/>
      <c r="BB181" s="201"/>
      <c r="BC181" s="201"/>
      <c r="BD181" s="201">
        <f>IF(AA181=0,0,AP181/AA181*100-100)</f>
        <v>-30.312531103812077</v>
      </c>
      <c r="BE181" s="201"/>
      <c r="BF181" s="201"/>
      <c r="BG181" s="201"/>
      <c r="BH181" s="201"/>
      <c r="BI181" s="201">
        <f>IF(AF181=0,0,AU181/AF181*100-100)</f>
        <v>0</v>
      </c>
      <c r="BJ181" s="201"/>
      <c r="BK181" s="201"/>
      <c r="BL181" s="201"/>
      <c r="BM181" s="201"/>
      <c r="BN181" s="201">
        <f>IF(AK181=0,0,AZ181/AK181*100-100)</f>
        <v>-30.312531103812077</v>
      </c>
      <c r="BO181" s="201"/>
      <c r="BP181" s="201"/>
      <c r="BQ181" s="201"/>
    </row>
    <row r="182" spans="1:80" ht="12.75" customHeight="1" x14ac:dyDescent="0.2">
      <c r="A182" s="39"/>
      <c r="B182" s="39"/>
      <c r="C182" s="200" t="s">
        <v>224</v>
      </c>
      <c r="D182" s="202"/>
      <c r="E182" s="202"/>
      <c r="F182" s="202"/>
      <c r="G182" s="202"/>
      <c r="H182" s="202"/>
      <c r="I182" s="202"/>
      <c r="J182" s="202"/>
      <c r="K182" s="202"/>
      <c r="L182" s="202"/>
      <c r="M182" s="202"/>
      <c r="N182" s="202"/>
      <c r="O182" s="202"/>
      <c r="P182" s="202"/>
      <c r="Q182" s="202"/>
      <c r="R182" s="202"/>
      <c r="S182" s="202"/>
      <c r="T182" s="202"/>
      <c r="U182" s="202"/>
      <c r="V182" s="202"/>
      <c r="W182" s="202"/>
      <c r="X182" s="202"/>
      <c r="Y182" s="202"/>
      <c r="Z182" s="202"/>
      <c r="AA182" s="202"/>
      <c r="AB182" s="202"/>
      <c r="AC182" s="202"/>
      <c r="AD182" s="202"/>
      <c r="AE182" s="202"/>
      <c r="AF182" s="202"/>
      <c r="AG182" s="202"/>
      <c r="AH182" s="202"/>
      <c r="AI182" s="202"/>
      <c r="AJ182" s="202"/>
      <c r="AK182" s="202"/>
      <c r="AL182" s="202"/>
      <c r="AM182" s="202"/>
      <c r="AN182" s="202"/>
      <c r="AO182" s="202"/>
      <c r="AP182" s="202"/>
      <c r="AQ182" s="202"/>
      <c r="AR182" s="202"/>
      <c r="AS182" s="202"/>
      <c r="AT182" s="202"/>
      <c r="AU182" s="202"/>
      <c r="AV182" s="202"/>
      <c r="AW182" s="202"/>
      <c r="AX182" s="202"/>
      <c r="AY182" s="202"/>
      <c r="AZ182" s="202"/>
      <c r="BA182" s="202"/>
      <c r="BB182" s="202"/>
      <c r="BC182" s="202"/>
      <c r="BD182" s="202"/>
      <c r="BE182" s="202"/>
      <c r="BF182" s="202"/>
      <c r="BG182" s="202"/>
      <c r="BH182" s="202"/>
      <c r="BI182" s="202"/>
      <c r="BJ182" s="202"/>
      <c r="BK182" s="202"/>
      <c r="BL182" s="202"/>
      <c r="BM182" s="202"/>
      <c r="BN182" s="202"/>
      <c r="BO182" s="202"/>
      <c r="BP182" s="202"/>
      <c r="BQ182" s="203"/>
      <c r="CB182" s="1" t="s">
        <v>223</v>
      </c>
    </row>
    <row r="183" spans="1:80" ht="25.5" customHeight="1" x14ac:dyDescent="0.2">
      <c r="A183" s="39"/>
      <c r="B183" s="39"/>
      <c r="C183" s="200" t="s">
        <v>188</v>
      </c>
      <c r="D183" s="189"/>
      <c r="E183" s="189"/>
      <c r="F183" s="189"/>
      <c r="G183" s="189"/>
      <c r="H183" s="189"/>
      <c r="I183" s="189"/>
      <c r="J183" s="189"/>
      <c r="K183" s="189"/>
      <c r="L183" s="189"/>
      <c r="M183" s="189"/>
      <c r="N183" s="189"/>
      <c r="O183" s="189"/>
      <c r="P183" s="189"/>
      <c r="Q183" s="189"/>
      <c r="R183" s="189"/>
      <c r="S183" s="189"/>
      <c r="T183" s="189"/>
      <c r="U183" s="189"/>
      <c r="V183" s="189"/>
      <c r="W183" s="189"/>
      <c r="X183" s="189"/>
      <c r="Y183" s="189"/>
      <c r="Z183" s="190"/>
      <c r="AA183" s="201">
        <v>0</v>
      </c>
      <c r="AB183" s="201"/>
      <c r="AC183" s="201"/>
      <c r="AD183" s="201"/>
      <c r="AE183" s="201"/>
      <c r="AF183" s="201">
        <v>721786.44</v>
      </c>
      <c r="AG183" s="201"/>
      <c r="AH183" s="201"/>
      <c r="AI183" s="201"/>
      <c r="AJ183" s="201"/>
      <c r="AK183" s="201">
        <v>721786.44</v>
      </c>
      <c r="AL183" s="201"/>
      <c r="AM183" s="201"/>
      <c r="AN183" s="201"/>
      <c r="AO183" s="201"/>
      <c r="AP183" s="201">
        <v>0</v>
      </c>
      <c r="AQ183" s="201"/>
      <c r="AR183" s="201"/>
      <c r="AS183" s="201"/>
      <c r="AT183" s="201"/>
      <c r="AU183" s="201">
        <v>2336353.41</v>
      </c>
      <c r="AV183" s="201"/>
      <c r="AW183" s="201"/>
      <c r="AX183" s="201"/>
      <c r="AY183" s="201"/>
      <c r="AZ183" s="201">
        <f>AP183+AU183</f>
        <v>2336353.41</v>
      </c>
      <c r="BA183" s="201"/>
      <c r="BB183" s="201"/>
      <c r="BC183" s="201"/>
      <c r="BD183" s="201">
        <f>IF(AA183=0,0,AP183/AA183*100-100)</f>
        <v>0</v>
      </c>
      <c r="BE183" s="201"/>
      <c r="BF183" s="201"/>
      <c r="BG183" s="201"/>
      <c r="BH183" s="201"/>
      <c r="BI183" s="201">
        <f>IF(AF183=0,0,AU183/AF183*100-100)</f>
        <v>223.69039933751048</v>
      </c>
      <c r="BJ183" s="201"/>
      <c r="BK183" s="201"/>
      <c r="BL183" s="201"/>
      <c r="BM183" s="201"/>
      <c r="BN183" s="201">
        <f>IF(AK183=0,0,AZ183/AK183*100-100)</f>
        <v>223.69039933751048</v>
      </c>
      <c r="BO183" s="201"/>
      <c r="BP183" s="201"/>
      <c r="BQ183" s="201"/>
    </row>
    <row r="184" spans="1:80" ht="25.5" customHeight="1" x14ac:dyDescent="0.2">
      <c r="A184" s="39"/>
      <c r="B184" s="39"/>
      <c r="C184" s="200" t="s">
        <v>226</v>
      </c>
      <c r="D184" s="202"/>
      <c r="E184" s="202"/>
      <c r="F184" s="202"/>
      <c r="G184" s="202"/>
      <c r="H184" s="202"/>
      <c r="I184" s="202"/>
      <c r="J184" s="202"/>
      <c r="K184" s="202"/>
      <c r="L184" s="202"/>
      <c r="M184" s="202"/>
      <c r="N184" s="202"/>
      <c r="O184" s="202"/>
      <c r="P184" s="202"/>
      <c r="Q184" s="202"/>
      <c r="R184" s="202"/>
      <c r="S184" s="202"/>
      <c r="T184" s="202"/>
      <c r="U184" s="202"/>
      <c r="V184" s="202"/>
      <c r="W184" s="202"/>
      <c r="X184" s="202"/>
      <c r="Y184" s="202"/>
      <c r="Z184" s="202"/>
      <c r="AA184" s="202"/>
      <c r="AB184" s="202"/>
      <c r="AC184" s="202"/>
      <c r="AD184" s="202"/>
      <c r="AE184" s="202"/>
      <c r="AF184" s="202"/>
      <c r="AG184" s="202"/>
      <c r="AH184" s="202"/>
      <c r="AI184" s="202"/>
      <c r="AJ184" s="202"/>
      <c r="AK184" s="202"/>
      <c r="AL184" s="202"/>
      <c r="AM184" s="202"/>
      <c r="AN184" s="202"/>
      <c r="AO184" s="202"/>
      <c r="AP184" s="202"/>
      <c r="AQ184" s="202"/>
      <c r="AR184" s="202"/>
      <c r="AS184" s="202"/>
      <c r="AT184" s="202"/>
      <c r="AU184" s="202"/>
      <c r="AV184" s="202"/>
      <c r="AW184" s="202"/>
      <c r="AX184" s="202"/>
      <c r="AY184" s="202"/>
      <c r="AZ184" s="202"/>
      <c r="BA184" s="202"/>
      <c r="BB184" s="202"/>
      <c r="BC184" s="202"/>
      <c r="BD184" s="202"/>
      <c r="BE184" s="202"/>
      <c r="BF184" s="202"/>
      <c r="BG184" s="202"/>
      <c r="BH184" s="202"/>
      <c r="BI184" s="202"/>
      <c r="BJ184" s="202"/>
      <c r="BK184" s="202"/>
      <c r="BL184" s="202"/>
      <c r="BM184" s="202"/>
      <c r="BN184" s="202"/>
      <c r="BO184" s="202"/>
      <c r="BP184" s="202"/>
      <c r="BQ184" s="203"/>
      <c r="CB184" s="1" t="s">
        <v>225</v>
      </c>
    </row>
    <row r="185" spans="1:80" ht="15" customHeight="1" x14ac:dyDescent="0.2">
      <c r="A185" s="39"/>
      <c r="B185" s="39"/>
      <c r="C185" s="200" t="s">
        <v>227</v>
      </c>
      <c r="D185" s="189"/>
      <c r="E185" s="189"/>
      <c r="F185" s="189"/>
      <c r="G185" s="189"/>
      <c r="H185" s="189"/>
      <c r="I185" s="189"/>
      <c r="J185" s="189"/>
      <c r="K185" s="189"/>
      <c r="L185" s="189"/>
      <c r="M185" s="189"/>
      <c r="N185" s="189"/>
      <c r="O185" s="189"/>
      <c r="P185" s="189"/>
      <c r="Q185" s="189"/>
      <c r="R185" s="189"/>
      <c r="S185" s="189"/>
      <c r="T185" s="189"/>
      <c r="U185" s="189"/>
      <c r="V185" s="189"/>
      <c r="W185" s="189"/>
      <c r="X185" s="189"/>
      <c r="Y185" s="189"/>
      <c r="Z185" s="190"/>
      <c r="AA185" s="201">
        <v>51690</v>
      </c>
      <c r="AB185" s="201"/>
      <c r="AC185" s="201"/>
      <c r="AD185" s="201"/>
      <c r="AE185" s="201"/>
      <c r="AF185" s="201">
        <v>0</v>
      </c>
      <c r="AG185" s="201"/>
      <c r="AH185" s="201"/>
      <c r="AI185" s="201"/>
      <c r="AJ185" s="201"/>
      <c r="AK185" s="201">
        <v>51690</v>
      </c>
      <c r="AL185" s="201"/>
      <c r="AM185" s="201"/>
      <c r="AN185" s="201"/>
      <c r="AO185" s="201"/>
      <c r="AP185" s="201">
        <v>0</v>
      </c>
      <c r="AQ185" s="201"/>
      <c r="AR185" s="201"/>
      <c r="AS185" s="201"/>
      <c r="AT185" s="201"/>
      <c r="AU185" s="201">
        <v>0</v>
      </c>
      <c r="AV185" s="201"/>
      <c r="AW185" s="201"/>
      <c r="AX185" s="201"/>
      <c r="AY185" s="201"/>
      <c r="AZ185" s="201">
        <f>AP185+AU185</f>
        <v>0</v>
      </c>
      <c r="BA185" s="201"/>
      <c r="BB185" s="201"/>
      <c r="BC185" s="201"/>
      <c r="BD185" s="201">
        <f>IF(AA185=0,0,AP185/AA185*100-100)</f>
        <v>-100</v>
      </c>
      <c r="BE185" s="201"/>
      <c r="BF185" s="201"/>
      <c r="BG185" s="201"/>
      <c r="BH185" s="201"/>
      <c r="BI185" s="201">
        <f>IF(AF185=0,0,AU185/AF185*100-100)</f>
        <v>0</v>
      </c>
      <c r="BJ185" s="201"/>
      <c r="BK185" s="201"/>
      <c r="BL185" s="201"/>
      <c r="BM185" s="201"/>
      <c r="BN185" s="201">
        <f>IF(AK185=0,0,AZ185/AK185*100-100)</f>
        <v>-100</v>
      </c>
      <c r="BO185" s="201"/>
      <c r="BP185" s="201"/>
      <c r="BQ185" s="201"/>
    </row>
    <row r="186" spans="1:80" ht="25.5" customHeight="1" x14ac:dyDescent="0.2">
      <c r="A186" s="39"/>
      <c r="B186" s="39"/>
      <c r="C186" s="200" t="s">
        <v>229</v>
      </c>
      <c r="D186" s="202"/>
      <c r="E186" s="202"/>
      <c r="F186" s="202"/>
      <c r="G186" s="202"/>
      <c r="H186" s="202"/>
      <c r="I186" s="202"/>
      <c r="J186" s="202"/>
      <c r="K186" s="202"/>
      <c r="L186" s="202"/>
      <c r="M186" s="202"/>
      <c r="N186" s="202"/>
      <c r="O186" s="202"/>
      <c r="P186" s="202"/>
      <c r="Q186" s="202"/>
      <c r="R186" s="202"/>
      <c r="S186" s="202"/>
      <c r="T186" s="202"/>
      <c r="U186" s="202"/>
      <c r="V186" s="202"/>
      <c r="W186" s="202"/>
      <c r="X186" s="202"/>
      <c r="Y186" s="202"/>
      <c r="Z186" s="202"/>
      <c r="AA186" s="202"/>
      <c r="AB186" s="202"/>
      <c r="AC186" s="202"/>
      <c r="AD186" s="202"/>
      <c r="AE186" s="202"/>
      <c r="AF186" s="202"/>
      <c r="AG186" s="202"/>
      <c r="AH186" s="202"/>
      <c r="AI186" s="202"/>
      <c r="AJ186" s="202"/>
      <c r="AK186" s="202"/>
      <c r="AL186" s="202"/>
      <c r="AM186" s="202"/>
      <c r="AN186" s="202"/>
      <c r="AO186" s="202"/>
      <c r="AP186" s="202"/>
      <c r="AQ186" s="202"/>
      <c r="AR186" s="202"/>
      <c r="AS186" s="202"/>
      <c r="AT186" s="202"/>
      <c r="AU186" s="202"/>
      <c r="AV186" s="202"/>
      <c r="AW186" s="202"/>
      <c r="AX186" s="202"/>
      <c r="AY186" s="202"/>
      <c r="AZ186" s="202"/>
      <c r="BA186" s="202"/>
      <c r="BB186" s="202"/>
      <c r="BC186" s="202"/>
      <c r="BD186" s="202"/>
      <c r="BE186" s="202"/>
      <c r="BF186" s="202"/>
      <c r="BG186" s="202"/>
      <c r="BH186" s="202"/>
      <c r="BI186" s="202"/>
      <c r="BJ186" s="202"/>
      <c r="BK186" s="202"/>
      <c r="BL186" s="202"/>
      <c r="BM186" s="202"/>
      <c r="BN186" s="202"/>
      <c r="BO186" s="202"/>
      <c r="BP186" s="202"/>
      <c r="BQ186" s="203"/>
      <c r="CB186" s="1" t="s">
        <v>228</v>
      </c>
    </row>
    <row r="187" spans="1:80" ht="15" customHeight="1" x14ac:dyDescent="0.2">
      <c r="A187" s="39"/>
      <c r="B187" s="39"/>
      <c r="C187" s="200" t="s">
        <v>178</v>
      </c>
      <c r="D187" s="189"/>
      <c r="E187" s="189"/>
      <c r="F187" s="189"/>
      <c r="G187" s="189"/>
      <c r="H187" s="189"/>
      <c r="I187" s="189"/>
      <c r="J187" s="189"/>
      <c r="K187" s="189"/>
      <c r="L187" s="189"/>
      <c r="M187" s="189"/>
      <c r="N187" s="189"/>
      <c r="O187" s="189"/>
      <c r="P187" s="189"/>
      <c r="Q187" s="189"/>
      <c r="R187" s="189"/>
      <c r="S187" s="189"/>
      <c r="T187" s="189"/>
      <c r="U187" s="189"/>
      <c r="V187" s="189"/>
      <c r="W187" s="189"/>
      <c r="X187" s="189"/>
      <c r="Y187" s="189"/>
      <c r="Z187" s="190"/>
      <c r="AA187" s="201">
        <v>0</v>
      </c>
      <c r="AB187" s="201"/>
      <c r="AC187" s="201"/>
      <c r="AD187" s="201"/>
      <c r="AE187" s="201"/>
      <c r="AF187" s="201">
        <v>0</v>
      </c>
      <c r="AG187" s="201"/>
      <c r="AH187" s="201"/>
      <c r="AI187" s="201"/>
      <c r="AJ187" s="201"/>
      <c r="AK187" s="201">
        <v>0</v>
      </c>
      <c r="AL187" s="201"/>
      <c r="AM187" s="201"/>
      <c r="AN187" s="201"/>
      <c r="AO187" s="201"/>
      <c r="AP187" s="201">
        <v>0</v>
      </c>
      <c r="AQ187" s="201"/>
      <c r="AR187" s="201"/>
      <c r="AS187" s="201"/>
      <c r="AT187" s="201"/>
      <c r="AU187" s="201">
        <v>33500</v>
      </c>
      <c r="AV187" s="201"/>
      <c r="AW187" s="201"/>
      <c r="AX187" s="201"/>
      <c r="AY187" s="201"/>
      <c r="AZ187" s="201">
        <f>AP187+AU187</f>
        <v>33500</v>
      </c>
      <c r="BA187" s="201"/>
      <c r="BB187" s="201"/>
      <c r="BC187" s="201"/>
      <c r="BD187" s="201">
        <f>IF(AA187=0,0,AP187/AA187*100-100)</f>
        <v>0</v>
      </c>
      <c r="BE187" s="201"/>
      <c r="BF187" s="201"/>
      <c r="BG187" s="201"/>
      <c r="BH187" s="201"/>
      <c r="BI187" s="201">
        <f>IF(AF187=0,0,AU187/AF187*100-100)</f>
        <v>0</v>
      </c>
      <c r="BJ187" s="201"/>
      <c r="BK187" s="201"/>
      <c r="BL187" s="201"/>
      <c r="BM187" s="201"/>
      <c r="BN187" s="201">
        <f>IF(AK187=0,0,AZ187/AK187*100-100)</f>
        <v>0</v>
      </c>
      <c r="BO187" s="201"/>
      <c r="BP187" s="201"/>
      <c r="BQ187" s="201"/>
    </row>
    <row r="188" spans="1:80" ht="12.75" customHeight="1" x14ac:dyDescent="0.2">
      <c r="A188" s="39"/>
      <c r="B188" s="39"/>
      <c r="C188" s="200" t="s">
        <v>231</v>
      </c>
      <c r="D188" s="202"/>
      <c r="E188" s="202"/>
      <c r="F188" s="202"/>
      <c r="G188" s="202"/>
      <c r="H188" s="202"/>
      <c r="I188" s="202"/>
      <c r="J188" s="202"/>
      <c r="K188" s="202"/>
      <c r="L188" s="202"/>
      <c r="M188" s="202"/>
      <c r="N188" s="202"/>
      <c r="O188" s="202"/>
      <c r="P188" s="202"/>
      <c r="Q188" s="202"/>
      <c r="R188" s="202"/>
      <c r="S188" s="202"/>
      <c r="T188" s="202"/>
      <c r="U188" s="202"/>
      <c r="V188" s="202"/>
      <c r="W188" s="202"/>
      <c r="X188" s="202"/>
      <c r="Y188" s="202"/>
      <c r="Z188" s="202"/>
      <c r="AA188" s="202"/>
      <c r="AB188" s="202"/>
      <c r="AC188" s="202"/>
      <c r="AD188" s="202"/>
      <c r="AE188" s="202"/>
      <c r="AF188" s="202"/>
      <c r="AG188" s="202"/>
      <c r="AH188" s="202"/>
      <c r="AI188" s="202"/>
      <c r="AJ188" s="202"/>
      <c r="AK188" s="202"/>
      <c r="AL188" s="202"/>
      <c r="AM188" s="202"/>
      <c r="AN188" s="202"/>
      <c r="AO188" s="202"/>
      <c r="AP188" s="202"/>
      <c r="AQ188" s="202"/>
      <c r="AR188" s="202"/>
      <c r="AS188" s="202"/>
      <c r="AT188" s="202"/>
      <c r="AU188" s="202"/>
      <c r="AV188" s="202"/>
      <c r="AW188" s="202"/>
      <c r="AX188" s="202"/>
      <c r="AY188" s="202"/>
      <c r="AZ188" s="202"/>
      <c r="BA188" s="202"/>
      <c r="BB188" s="202"/>
      <c r="BC188" s="202"/>
      <c r="BD188" s="202"/>
      <c r="BE188" s="202"/>
      <c r="BF188" s="202"/>
      <c r="BG188" s="202"/>
      <c r="BH188" s="202"/>
      <c r="BI188" s="202"/>
      <c r="BJ188" s="202"/>
      <c r="BK188" s="202"/>
      <c r="BL188" s="202"/>
      <c r="BM188" s="202"/>
      <c r="BN188" s="202"/>
      <c r="BO188" s="202"/>
      <c r="BP188" s="202"/>
      <c r="BQ188" s="203"/>
      <c r="CB188" s="1" t="s">
        <v>230</v>
      </c>
    </row>
    <row r="189" spans="1:80" s="171" customFormat="1" ht="15" customHeight="1" x14ac:dyDescent="0.2">
      <c r="A189" s="119"/>
      <c r="B189" s="119"/>
      <c r="C189" s="199" t="s">
        <v>131</v>
      </c>
      <c r="D189" s="183"/>
      <c r="E189" s="183"/>
      <c r="F189" s="183"/>
      <c r="G189" s="183"/>
      <c r="H189" s="183"/>
      <c r="I189" s="183"/>
      <c r="J189" s="183"/>
      <c r="K189" s="183"/>
      <c r="L189" s="183"/>
      <c r="M189" s="183"/>
      <c r="N189" s="183"/>
      <c r="O189" s="183"/>
      <c r="P189" s="183"/>
      <c r="Q189" s="183"/>
      <c r="R189" s="183"/>
      <c r="S189" s="183"/>
      <c r="T189" s="183"/>
      <c r="U189" s="183"/>
      <c r="V189" s="183"/>
      <c r="W189" s="183"/>
      <c r="X189" s="183"/>
      <c r="Y189" s="183"/>
      <c r="Z189" s="184"/>
      <c r="AA189" s="198"/>
      <c r="AB189" s="198"/>
      <c r="AC189" s="198"/>
      <c r="AD189" s="198"/>
      <c r="AE189" s="198"/>
      <c r="AF189" s="198"/>
      <c r="AG189" s="198"/>
      <c r="AH189" s="198"/>
      <c r="AI189" s="198"/>
      <c r="AJ189" s="198"/>
      <c r="AK189" s="198"/>
      <c r="AL189" s="198"/>
      <c r="AM189" s="198"/>
      <c r="AN189" s="198"/>
      <c r="AO189" s="198"/>
      <c r="AP189" s="198"/>
      <c r="AQ189" s="198"/>
      <c r="AR189" s="198"/>
      <c r="AS189" s="198"/>
      <c r="AT189" s="198"/>
      <c r="AU189" s="198"/>
      <c r="AV189" s="198"/>
      <c r="AW189" s="198"/>
      <c r="AX189" s="198"/>
      <c r="AY189" s="198"/>
      <c r="AZ189" s="198"/>
      <c r="BA189" s="198"/>
      <c r="BB189" s="198"/>
      <c r="BC189" s="198"/>
      <c r="BD189" s="198"/>
      <c r="BE189" s="198"/>
      <c r="BF189" s="198"/>
      <c r="BG189" s="198"/>
      <c r="BH189" s="198"/>
      <c r="BI189" s="198"/>
      <c r="BJ189" s="198"/>
      <c r="BK189" s="198"/>
      <c r="BL189" s="198"/>
      <c r="BM189" s="198"/>
      <c r="BN189" s="198"/>
      <c r="BO189" s="198"/>
      <c r="BP189" s="198"/>
      <c r="BQ189" s="198"/>
    </row>
    <row r="190" spans="1:80" ht="15" customHeight="1" x14ac:dyDescent="0.2">
      <c r="A190" s="39"/>
      <c r="B190" s="39"/>
      <c r="C190" s="200" t="s">
        <v>148</v>
      </c>
      <c r="D190" s="189"/>
      <c r="E190" s="189"/>
      <c r="F190" s="189"/>
      <c r="G190" s="189"/>
      <c r="H190" s="189"/>
      <c r="I190" s="189"/>
      <c r="J190" s="189"/>
      <c r="K190" s="189"/>
      <c r="L190" s="189"/>
      <c r="M190" s="189"/>
      <c r="N190" s="189"/>
      <c r="O190" s="189"/>
      <c r="P190" s="189"/>
      <c r="Q190" s="189"/>
      <c r="R190" s="189"/>
      <c r="S190" s="189"/>
      <c r="T190" s="189"/>
      <c r="U190" s="189"/>
      <c r="V190" s="189"/>
      <c r="W190" s="189"/>
      <c r="X190" s="189"/>
      <c r="Y190" s="189"/>
      <c r="Z190" s="190"/>
      <c r="AA190" s="201">
        <v>8256</v>
      </c>
      <c r="AB190" s="201"/>
      <c r="AC190" s="201"/>
      <c r="AD190" s="201"/>
      <c r="AE190" s="201"/>
      <c r="AF190" s="201">
        <v>0</v>
      </c>
      <c r="AG190" s="201"/>
      <c r="AH190" s="201"/>
      <c r="AI190" s="201"/>
      <c r="AJ190" s="201"/>
      <c r="AK190" s="201">
        <v>8256</v>
      </c>
      <c r="AL190" s="201"/>
      <c r="AM190" s="201"/>
      <c r="AN190" s="201"/>
      <c r="AO190" s="201"/>
      <c r="AP190" s="201">
        <v>3544</v>
      </c>
      <c r="AQ190" s="201"/>
      <c r="AR190" s="201"/>
      <c r="AS190" s="201"/>
      <c r="AT190" s="201"/>
      <c r="AU190" s="201">
        <v>0</v>
      </c>
      <c r="AV190" s="201"/>
      <c r="AW190" s="201"/>
      <c r="AX190" s="201"/>
      <c r="AY190" s="201"/>
      <c r="AZ190" s="201">
        <f>AP190+AU190</f>
        <v>3544</v>
      </c>
      <c r="BA190" s="201"/>
      <c r="BB190" s="201"/>
      <c r="BC190" s="201"/>
      <c r="BD190" s="201">
        <f>IF(AA190=0,0,AP190/AA190*100-100)</f>
        <v>-57.073643410852718</v>
      </c>
      <c r="BE190" s="201"/>
      <c r="BF190" s="201"/>
      <c r="BG190" s="201"/>
      <c r="BH190" s="201"/>
      <c r="BI190" s="201">
        <f>IF(AF190=0,0,AU190/AF190*100-100)</f>
        <v>0</v>
      </c>
      <c r="BJ190" s="201"/>
      <c r="BK190" s="201"/>
      <c r="BL190" s="201"/>
      <c r="BM190" s="201"/>
      <c r="BN190" s="201">
        <f>IF(AK190=0,0,AZ190/AK190*100-100)</f>
        <v>-57.073643410852718</v>
      </c>
      <c r="BO190" s="201"/>
      <c r="BP190" s="201"/>
      <c r="BQ190" s="201"/>
    </row>
    <row r="191" spans="1:80" ht="12.75" customHeight="1" x14ac:dyDescent="0.2">
      <c r="A191" s="39"/>
      <c r="B191" s="39"/>
      <c r="C191" s="200" t="s">
        <v>233</v>
      </c>
      <c r="D191" s="202"/>
      <c r="E191" s="202"/>
      <c r="F191" s="202"/>
      <c r="G191" s="202"/>
      <c r="H191" s="202"/>
      <c r="I191" s="202"/>
      <c r="J191" s="202"/>
      <c r="K191" s="202"/>
      <c r="L191" s="202"/>
      <c r="M191" s="202"/>
      <c r="N191" s="202"/>
      <c r="O191" s="202"/>
      <c r="P191" s="202"/>
      <c r="Q191" s="202"/>
      <c r="R191" s="202"/>
      <c r="S191" s="202"/>
      <c r="T191" s="202"/>
      <c r="U191" s="202"/>
      <c r="V191" s="202"/>
      <c r="W191" s="202"/>
      <c r="X191" s="202"/>
      <c r="Y191" s="202"/>
      <c r="Z191" s="202"/>
      <c r="AA191" s="202"/>
      <c r="AB191" s="202"/>
      <c r="AC191" s="202"/>
      <c r="AD191" s="202"/>
      <c r="AE191" s="202"/>
      <c r="AF191" s="202"/>
      <c r="AG191" s="202"/>
      <c r="AH191" s="202"/>
      <c r="AI191" s="202"/>
      <c r="AJ191" s="202"/>
      <c r="AK191" s="202"/>
      <c r="AL191" s="202"/>
      <c r="AM191" s="202"/>
      <c r="AN191" s="202"/>
      <c r="AO191" s="202"/>
      <c r="AP191" s="202"/>
      <c r="AQ191" s="202"/>
      <c r="AR191" s="202"/>
      <c r="AS191" s="202"/>
      <c r="AT191" s="202"/>
      <c r="AU191" s="202"/>
      <c r="AV191" s="202"/>
      <c r="AW191" s="202"/>
      <c r="AX191" s="202"/>
      <c r="AY191" s="202"/>
      <c r="AZ191" s="202"/>
      <c r="BA191" s="202"/>
      <c r="BB191" s="202"/>
      <c r="BC191" s="202"/>
      <c r="BD191" s="202"/>
      <c r="BE191" s="202"/>
      <c r="BF191" s="202"/>
      <c r="BG191" s="202"/>
      <c r="BH191" s="202"/>
      <c r="BI191" s="202"/>
      <c r="BJ191" s="202"/>
      <c r="BK191" s="202"/>
      <c r="BL191" s="202"/>
      <c r="BM191" s="202"/>
      <c r="BN191" s="202"/>
      <c r="BO191" s="202"/>
      <c r="BP191" s="202"/>
      <c r="BQ191" s="203"/>
      <c r="CB191" s="1" t="s">
        <v>232</v>
      </c>
    </row>
    <row r="192" spans="1:80" ht="15" customHeight="1" x14ac:dyDescent="0.2">
      <c r="A192" s="39"/>
      <c r="B192" s="39"/>
      <c r="C192" s="200" t="s">
        <v>151</v>
      </c>
      <c r="D192" s="189"/>
      <c r="E192" s="189"/>
      <c r="F192" s="189"/>
      <c r="G192" s="189"/>
      <c r="H192" s="189"/>
      <c r="I192" s="189"/>
      <c r="J192" s="189"/>
      <c r="K192" s="189"/>
      <c r="L192" s="189"/>
      <c r="M192" s="189"/>
      <c r="N192" s="189"/>
      <c r="O192" s="189"/>
      <c r="P192" s="189"/>
      <c r="Q192" s="189"/>
      <c r="R192" s="189"/>
      <c r="S192" s="189"/>
      <c r="T192" s="189"/>
      <c r="U192" s="189"/>
      <c r="V192" s="189"/>
      <c r="W192" s="189"/>
      <c r="X192" s="189"/>
      <c r="Y192" s="189"/>
      <c r="Z192" s="190"/>
      <c r="AA192" s="201">
        <v>353</v>
      </c>
      <c r="AB192" s="201"/>
      <c r="AC192" s="201"/>
      <c r="AD192" s="201"/>
      <c r="AE192" s="201"/>
      <c r="AF192" s="201">
        <v>0</v>
      </c>
      <c r="AG192" s="201"/>
      <c r="AH192" s="201"/>
      <c r="AI192" s="201"/>
      <c r="AJ192" s="201"/>
      <c r="AK192" s="201">
        <v>353</v>
      </c>
      <c r="AL192" s="201"/>
      <c r="AM192" s="201"/>
      <c r="AN192" s="201"/>
      <c r="AO192" s="201"/>
      <c r="AP192" s="201">
        <v>42</v>
      </c>
      <c r="AQ192" s="201"/>
      <c r="AR192" s="201"/>
      <c r="AS192" s="201"/>
      <c r="AT192" s="201"/>
      <c r="AU192" s="201">
        <v>0</v>
      </c>
      <c r="AV192" s="201"/>
      <c r="AW192" s="201"/>
      <c r="AX192" s="201"/>
      <c r="AY192" s="201"/>
      <c r="AZ192" s="201">
        <f>AP192+AU192</f>
        <v>42</v>
      </c>
      <c r="BA192" s="201"/>
      <c r="BB192" s="201"/>
      <c r="BC192" s="201"/>
      <c r="BD192" s="201">
        <f>IF(AA192=0,0,AP192/AA192*100-100)</f>
        <v>-88.101983002832867</v>
      </c>
      <c r="BE192" s="201"/>
      <c r="BF192" s="201"/>
      <c r="BG192" s="201"/>
      <c r="BH192" s="201"/>
      <c r="BI192" s="201">
        <f>IF(AF192=0,0,AU192/AF192*100-100)</f>
        <v>0</v>
      </c>
      <c r="BJ192" s="201"/>
      <c r="BK192" s="201"/>
      <c r="BL192" s="201"/>
      <c r="BM192" s="201"/>
      <c r="BN192" s="201">
        <f>IF(AK192=0,0,AZ192/AK192*100-100)</f>
        <v>-88.101983002832867</v>
      </c>
      <c r="BO192" s="201"/>
      <c r="BP192" s="201"/>
      <c r="BQ192" s="201"/>
    </row>
    <row r="193" spans="1:80" ht="12.75" customHeight="1" x14ac:dyDescent="0.2">
      <c r="A193" s="39"/>
      <c r="B193" s="39"/>
      <c r="C193" s="200" t="s">
        <v>235</v>
      </c>
      <c r="D193" s="202"/>
      <c r="E193" s="202"/>
      <c r="F193" s="202"/>
      <c r="G193" s="202"/>
      <c r="H193" s="202"/>
      <c r="I193" s="202"/>
      <c r="J193" s="202"/>
      <c r="K193" s="202"/>
      <c r="L193" s="202"/>
      <c r="M193" s="202"/>
      <c r="N193" s="202"/>
      <c r="O193" s="202"/>
      <c r="P193" s="202"/>
      <c r="Q193" s="202"/>
      <c r="R193" s="202"/>
      <c r="S193" s="202"/>
      <c r="T193" s="202"/>
      <c r="U193" s="202"/>
      <c r="V193" s="202"/>
      <c r="W193" s="202"/>
      <c r="X193" s="202"/>
      <c r="Y193" s="202"/>
      <c r="Z193" s="202"/>
      <c r="AA193" s="202"/>
      <c r="AB193" s="202"/>
      <c r="AC193" s="202"/>
      <c r="AD193" s="202"/>
      <c r="AE193" s="202"/>
      <c r="AF193" s="202"/>
      <c r="AG193" s="202"/>
      <c r="AH193" s="202"/>
      <c r="AI193" s="202"/>
      <c r="AJ193" s="202"/>
      <c r="AK193" s="202"/>
      <c r="AL193" s="202"/>
      <c r="AM193" s="202"/>
      <c r="AN193" s="202"/>
      <c r="AO193" s="202"/>
      <c r="AP193" s="202"/>
      <c r="AQ193" s="202"/>
      <c r="AR193" s="202"/>
      <c r="AS193" s="202"/>
      <c r="AT193" s="202"/>
      <c r="AU193" s="202"/>
      <c r="AV193" s="202"/>
      <c r="AW193" s="202"/>
      <c r="AX193" s="202"/>
      <c r="AY193" s="202"/>
      <c r="AZ193" s="202"/>
      <c r="BA193" s="202"/>
      <c r="BB193" s="202"/>
      <c r="BC193" s="202"/>
      <c r="BD193" s="202"/>
      <c r="BE193" s="202"/>
      <c r="BF193" s="202"/>
      <c r="BG193" s="202"/>
      <c r="BH193" s="202"/>
      <c r="BI193" s="202"/>
      <c r="BJ193" s="202"/>
      <c r="BK193" s="202"/>
      <c r="BL193" s="202"/>
      <c r="BM193" s="202"/>
      <c r="BN193" s="202"/>
      <c r="BO193" s="202"/>
      <c r="BP193" s="202"/>
      <c r="BQ193" s="203"/>
      <c r="CB193" s="1" t="s">
        <v>234</v>
      </c>
    </row>
    <row r="194" spans="1:80" ht="15" customHeight="1" x14ac:dyDescent="0.2">
      <c r="A194" s="39"/>
      <c r="B194" s="39"/>
      <c r="C194" s="200" t="s">
        <v>197</v>
      </c>
      <c r="D194" s="189"/>
      <c r="E194" s="189"/>
      <c r="F194" s="189"/>
      <c r="G194" s="189"/>
      <c r="H194" s="189"/>
      <c r="I194" s="189"/>
      <c r="J194" s="189"/>
      <c r="K194" s="189"/>
      <c r="L194" s="189"/>
      <c r="M194" s="189"/>
      <c r="N194" s="189"/>
      <c r="O194" s="189"/>
      <c r="P194" s="189"/>
      <c r="Q194" s="189"/>
      <c r="R194" s="189"/>
      <c r="S194" s="189"/>
      <c r="T194" s="189"/>
      <c r="U194" s="189"/>
      <c r="V194" s="189"/>
      <c r="W194" s="189"/>
      <c r="X194" s="189"/>
      <c r="Y194" s="189"/>
      <c r="Z194" s="190"/>
      <c r="AA194" s="201">
        <v>1000</v>
      </c>
      <c r="AB194" s="201"/>
      <c r="AC194" s="201"/>
      <c r="AD194" s="201"/>
      <c r="AE194" s="201"/>
      <c r="AF194" s="201">
        <v>0</v>
      </c>
      <c r="AG194" s="201"/>
      <c r="AH194" s="201"/>
      <c r="AI194" s="201"/>
      <c r="AJ194" s="201"/>
      <c r="AK194" s="201">
        <v>1000</v>
      </c>
      <c r="AL194" s="201"/>
      <c r="AM194" s="201"/>
      <c r="AN194" s="201"/>
      <c r="AO194" s="201"/>
      <c r="AP194" s="201">
        <v>150</v>
      </c>
      <c r="AQ194" s="201"/>
      <c r="AR194" s="201"/>
      <c r="AS194" s="201"/>
      <c r="AT194" s="201"/>
      <c r="AU194" s="201">
        <v>0</v>
      </c>
      <c r="AV194" s="201"/>
      <c r="AW194" s="201"/>
      <c r="AX194" s="201"/>
      <c r="AY194" s="201"/>
      <c r="AZ194" s="201">
        <f>AP194+AU194</f>
        <v>150</v>
      </c>
      <c r="BA194" s="201"/>
      <c r="BB194" s="201"/>
      <c r="BC194" s="201"/>
      <c r="BD194" s="201">
        <f>IF(AA194=0,0,AP194/AA194*100-100)</f>
        <v>-85</v>
      </c>
      <c r="BE194" s="201"/>
      <c r="BF194" s="201"/>
      <c r="BG194" s="201"/>
      <c r="BH194" s="201"/>
      <c r="BI194" s="201">
        <f>IF(AF194=0,0,AU194/AF194*100-100)</f>
        <v>0</v>
      </c>
      <c r="BJ194" s="201"/>
      <c r="BK194" s="201"/>
      <c r="BL194" s="201"/>
      <c r="BM194" s="201"/>
      <c r="BN194" s="201">
        <f>IF(AK194=0,0,AZ194/AK194*100-100)</f>
        <v>-85</v>
      </c>
      <c r="BO194" s="201"/>
      <c r="BP194" s="201"/>
      <c r="BQ194" s="201"/>
    </row>
    <row r="195" spans="1:80" ht="12.75" customHeight="1" x14ac:dyDescent="0.2">
      <c r="A195" s="39"/>
      <c r="B195" s="39"/>
      <c r="C195" s="200" t="s">
        <v>237</v>
      </c>
      <c r="D195" s="202"/>
      <c r="E195" s="202"/>
      <c r="F195" s="202"/>
      <c r="G195" s="202"/>
      <c r="H195" s="202"/>
      <c r="I195" s="202"/>
      <c r="J195" s="202"/>
      <c r="K195" s="202"/>
      <c r="L195" s="202"/>
      <c r="M195" s="202"/>
      <c r="N195" s="202"/>
      <c r="O195" s="202"/>
      <c r="P195" s="202"/>
      <c r="Q195" s="202"/>
      <c r="R195" s="202"/>
      <c r="S195" s="202"/>
      <c r="T195" s="202"/>
      <c r="U195" s="202"/>
      <c r="V195" s="202"/>
      <c r="W195" s="202"/>
      <c r="X195" s="202"/>
      <c r="Y195" s="202"/>
      <c r="Z195" s="202"/>
      <c r="AA195" s="202"/>
      <c r="AB195" s="202"/>
      <c r="AC195" s="202"/>
      <c r="AD195" s="202"/>
      <c r="AE195" s="202"/>
      <c r="AF195" s="202"/>
      <c r="AG195" s="202"/>
      <c r="AH195" s="202"/>
      <c r="AI195" s="202"/>
      <c r="AJ195" s="202"/>
      <c r="AK195" s="202"/>
      <c r="AL195" s="202"/>
      <c r="AM195" s="202"/>
      <c r="AN195" s="202"/>
      <c r="AO195" s="202"/>
      <c r="AP195" s="202"/>
      <c r="AQ195" s="202"/>
      <c r="AR195" s="202"/>
      <c r="AS195" s="202"/>
      <c r="AT195" s="202"/>
      <c r="AU195" s="202"/>
      <c r="AV195" s="202"/>
      <c r="AW195" s="202"/>
      <c r="AX195" s="202"/>
      <c r="AY195" s="202"/>
      <c r="AZ195" s="202"/>
      <c r="BA195" s="202"/>
      <c r="BB195" s="202"/>
      <c r="BC195" s="202"/>
      <c r="BD195" s="202"/>
      <c r="BE195" s="202"/>
      <c r="BF195" s="202"/>
      <c r="BG195" s="202"/>
      <c r="BH195" s="202"/>
      <c r="BI195" s="202"/>
      <c r="BJ195" s="202"/>
      <c r="BK195" s="202"/>
      <c r="BL195" s="202"/>
      <c r="BM195" s="202"/>
      <c r="BN195" s="202"/>
      <c r="BO195" s="202"/>
      <c r="BP195" s="202"/>
      <c r="BQ195" s="203"/>
      <c r="CB195" s="1" t="s">
        <v>236</v>
      </c>
    </row>
    <row r="196" spans="1:80" ht="15" customHeight="1" x14ac:dyDescent="0.2">
      <c r="A196" s="39"/>
      <c r="B196" s="39"/>
      <c r="C196" s="200" t="s">
        <v>132</v>
      </c>
      <c r="D196" s="189"/>
      <c r="E196" s="189"/>
      <c r="F196" s="189"/>
      <c r="G196" s="189"/>
      <c r="H196" s="189"/>
      <c r="I196" s="189"/>
      <c r="J196" s="189"/>
      <c r="K196" s="189"/>
      <c r="L196" s="189"/>
      <c r="M196" s="189"/>
      <c r="N196" s="189"/>
      <c r="O196" s="189"/>
      <c r="P196" s="189"/>
      <c r="Q196" s="189"/>
      <c r="R196" s="189"/>
      <c r="S196" s="189"/>
      <c r="T196" s="189"/>
      <c r="U196" s="189"/>
      <c r="V196" s="189"/>
      <c r="W196" s="189"/>
      <c r="X196" s="189"/>
      <c r="Y196" s="189"/>
      <c r="Z196" s="190"/>
      <c r="AA196" s="201">
        <v>0</v>
      </c>
      <c r="AB196" s="201"/>
      <c r="AC196" s="201"/>
      <c r="AD196" s="201"/>
      <c r="AE196" s="201"/>
      <c r="AF196" s="201">
        <v>50</v>
      </c>
      <c r="AG196" s="201"/>
      <c r="AH196" s="201"/>
      <c r="AI196" s="201"/>
      <c r="AJ196" s="201"/>
      <c r="AK196" s="201">
        <v>50</v>
      </c>
      <c r="AL196" s="201"/>
      <c r="AM196" s="201"/>
      <c r="AN196" s="201"/>
      <c r="AO196" s="201"/>
      <c r="AP196" s="201">
        <v>0</v>
      </c>
      <c r="AQ196" s="201"/>
      <c r="AR196" s="201"/>
      <c r="AS196" s="201"/>
      <c r="AT196" s="201"/>
      <c r="AU196" s="201">
        <v>2</v>
      </c>
      <c r="AV196" s="201"/>
      <c r="AW196" s="201"/>
      <c r="AX196" s="201"/>
      <c r="AY196" s="201"/>
      <c r="AZ196" s="201">
        <f>AP196+AU196</f>
        <v>2</v>
      </c>
      <c r="BA196" s="201"/>
      <c r="BB196" s="201"/>
      <c r="BC196" s="201"/>
      <c r="BD196" s="201">
        <f>IF(AA196=0,0,AP196/AA196*100-100)</f>
        <v>0</v>
      </c>
      <c r="BE196" s="201"/>
      <c r="BF196" s="201"/>
      <c r="BG196" s="201"/>
      <c r="BH196" s="201"/>
      <c r="BI196" s="201">
        <f>IF(AF196=0,0,AU196/AF196*100-100)</f>
        <v>-96</v>
      </c>
      <c r="BJ196" s="201"/>
      <c r="BK196" s="201"/>
      <c r="BL196" s="201"/>
      <c r="BM196" s="201"/>
      <c r="BN196" s="201">
        <f>IF(AK196=0,0,AZ196/AK196*100-100)</f>
        <v>-96</v>
      </c>
      <c r="BO196" s="201"/>
      <c r="BP196" s="201"/>
      <c r="BQ196" s="201"/>
    </row>
    <row r="197" spans="1:80" ht="12.75" customHeight="1" x14ac:dyDescent="0.2">
      <c r="A197" s="39"/>
      <c r="B197" s="39"/>
      <c r="C197" s="200" t="s">
        <v>239</v>
      </c>
      <c r="D197" s="202"/>
      <c r="E197" s="202"/>
      <c r="F197" s="202"/>
      <c r="G197" s="202"/>
      <c r="H197" s="202"/>
      <c r="I197" s="202"/>
      <c r="J197" s="202"/>
      <c r="K197" s="202"/>
      <c r="L197" s="202"/>
      <c r="M197" s="202"/>
      <c r="N197" s="202"/>
      <c r="O197" s="202"/>
      <c r="P197" s="202"/>
      <c r="Q197" s="202"/>
      <c r="R197" s="202"/>
      <c r="S197" s="202"/>
      <c r="T197" s="202"/>
      <c r="U197" s="202"/>
      <c r="V197" s="202"/>
      <c r="W197" s="202"/>
      <c r="X197" s="202"/>
      <c r="Y197" s="202"/>
      <c r="Z197" s="202"/>
      <c r="AA197" s="202"/>
      <c r="AB197" s="202"/>
      <c r="AC197" s="202"/>
      <c r="AD197" s="202"/>
      <c r="AE197" s="202"/>
      <c r="AF197" s="202"/>
      <c r="AG197" s="202"/>
      <c r="AH197" s="202"/>
      <c r="AI197" s="202"/>
      <c r="AJ197" s="202"/>
      <c r="AK197" s="202"/>
      <c r="AL197" s="202"/>
      <c r="AM197" s="202"/>
      <c r="AN197" s="202"/>
      <c r="AO197" s="202"/>
      <c r="AP197" s="202"/>
      <c r="AQ197" s="202"/>
      <c r="AR197" s="202"/>
      <c r="AS197" s="202"/>
      <c r="AT197" s="202"/>
      <c r="AU197" s="202"/>
      <c r="AV197" s="202"/>
      <c r="AW197" s="202"/>
      <c r="AX197" s="202"/>
      <c r="AY197" s="202"/>
      <c r="AZ197" s="202"/>
      <c r="BA197" s="202"/>
      <c r="BB197" s="202"/>
      <c r="BC197" s="202"/>
      <c r="BD197" s="202"/>
      <c r="BE197" s="202"/>
      <c r="BF197" s="202"/>
      <c r="BG197" s="202"/>
      <c r="BH197" s="202"/>
      <c r="BI197" s="202"/>
      <c r="BJ197" s="202"/>
      <c r="BK197" s="202"/>
      <c r="BL197" s="202"/>
      <c r="BM197" s="202"/>
      <c r="BN197" s="202"/>
      <c r="BO197" s="202"/>
      <c r="BP197" s="202"/>
      <c r="BQ197" s="203"/>
      <c r="CB197" s="1" t="s">
        <v>238</v>
      </c>
    </row>
    <row r="198" spans="1:80" ht="15" customHeight="1" x14ac:dyDescent="0.2">
      <c r="A198" s="39"/>
      <c r="B198" s="39"/>
      <c r="C198" s="200" t="s">
        <v>154</v>
      </c>
      <c r="D198" s="189"/>
      <c r="E198" s="189"/>
      <c r="F198" s="189"/>
      <c r="G198" s="189"/>
      <c r="H198" s="189"/>
      <c r="I198" s="189"/>
      <c r="J198" s="189"/>
      <c r="K198" s="189"/>
      <c r="L198" s="189"/>
      <c r="M198" s="189"/>
      <c r="N198" s="189"/>
      <c r="O198" s="189"/>
      <c r="P198" s="189"/>
      <c r="Q198" s="189"/>
      <c r="R198" s="189"/>
      <c r="S198" s="189"/>
      <c r="T198" s="189"/>
      <c r="U198" s="189"/>
      <c r="V198" s="189"/>
      <c r="W198" s="189"/>
      <c r="X198" s="189"/>
      <c r="Y198" s="189"/>
      <c r="Z198" s="190"/>
      <c r="AA198" s="201">
        <v>10</v>
      </c>
      <c r="AB198" s="201"/>
      <c r="AC198" s="201"/>
      <c r="AD198" s="201"/>
      <c r="AE198" s="201"/>
      <c r="AF198" s="201">
        <v>0</v>
      </c>
      <c r="AG198" s="201"/>
      <c r="AH198" s="201"/>
      <c r="AI198" s="201"/>
      <c r="AJ198" s="201"/>
      <c r="AK198" s="201">
        <v>10</v>
      </c>
      <c r="AL198" s="201"/>
      <c r="AM198" s="201"/>
      <c r="AN198" s="201"/>
      <c r="AO198" s="201"/>
      <c r="AP198" s="201">
        <v>5</v>
      </c>
      <c r="AQ198" s="201"/>
      <c r="AR198" s="201"/>
      <c r="AS198" s="201"/>
      <c r="AT198" s="201"/>
      <c r="AU198" s="201">
        <v>0</v>
      </c>
      <c r="AV198" s="201"/>
      <c r="AW198" s="201"/>
      <c r="AX198" s="201"/>
      <c r="AY198" s="201"/>
      <c r="AZ198" s="201">
        <f>AP198+AU198</f>
        <v>5</v>
      </c>
      <c r="BA198" s="201"/>
      <c r="BB198" s="201"/>
      <c r="BC198" s="201"/>
      <c r="BD198" s="201">
        <f>IF(AA198=0,0,AP198/AA198*100-100)</f>
        <v>-50</v>
      </c>
      <c r="BE198" s="201"/>
      <c r="BF198" s="201"/>
      <c r="BG198" s="201"/>
      <c r="BH198" s="201"/>
      <c r="BI198" s="201">
        <f>IF(AF198=0,0,AU198/AF198*100-100)</f>
        <v>0</v>
      </c>
      <c r="BJ198" s="201"/>
      <c r="BK198" s="201"/>
      <c r="BL198" s="201"/>
      <c r="BM198" s="201"/>
      <c r="BN198" s="201">
        <f>IF(AK198=0,0,AZ198/AK198*100-100)</f>
        <v>-50</v>
      </c>
      <c r="BO198" s="201"/>
      <c r="BP198" s="201"/>
      <c r="BQ198" s="201"/>
    </row>
    <row r="199" spans="1:80" ht="12.75" customHeight="1" x14ac:dyDescent="0.2">
      <c r="A199" s="39"/>
      <c r="B199" s="39"/>
      <c r="C199" s="200" t="s">
        <v>224</v>
      </c>
      <c r="D199" s="202"/>
      <c r="E199" s="202"/>
      <c r="F199" s="202"/>
      <c r="G199" s="202"/>
      <c r="H199" s="202"/>
      <c r="I199" s="202"/>
      <c r="J199" s="202"/>
      <c r="K199" s="202"/>
      <c r="L199" s="202"/>
      <c r="M199" s="202"/>
      <c r="N199" s="202"/>
      <c r="O199" s="202"/>
      <c r="P199" s="202"/>
      <c r="Q199" s="202"/>
      <c r="R199" s="202"/>
      <c r="S199" s="202"/>
      <c r="T199" s="202"/>
      <c r="U199" s="202"/>
      <c r="V199" s="202"/>
      <c r="W199" s="202"/>
      <c r="X199" s="202"/>
      <c r="Y199" s="202"/>
      <c r="Z199" s="202"/>
      <c r="AA199" s="202"/>
      <c r="AB199" s="202"/>
      <c r="AC199" s="202"/>
      <c r="AD199" s="202"/>
      <c r="AE199" s="202"/>
      <c r="AF199" s="202"/>
      <c r="AG199" s="202"/>
      <c r="AH199" s="202"/>
      <c r="AI199" s="202"/>
      <c r="AJ199" s="202"/>
      <c r="AK199" s="202"/>
      <c r="AL199" s="202"/>
      <c r="AM199" s="202"/>
      <c r="AN199" s="202"/>
      <c r="AO199" s="202"/>
      <c r="AP199" s="202"/>
      <c r="AQ199" s="202"/>
      <c r="AR199" s="202"/>
      <c r="AS199" s="202"/>
      <c r="AT199" s="202"/>
      <c r="AU199" s="202"/>
      <c r="AV199" s="202"/>
      <c r="AW199" s="202"/>
      <c r="AX199" s="202"/>
      <c r="AY199" s="202"/>
      <c r="AZ199" s="202"/>
      <c r="BA199" s="202"/>
      <c r="BB199" s="202"/>
      <c r="BC199" s="202"/>
      <c r="BD199" s="202"/>
      <c r="BE199" s="202"/>
      <c r="BF199" s="202"/>
      <c r="BG199" s="202"/>
      <c r="BH199" s="202"/>
      <c r="BI199" s="202"/>
      <c r="BJ199" s="202"/>
      <c r="BK199" s="202"/>
      <c r="BL199" s="202"/>
      <c r="BM199" s="202"/>
      <c r="BN199" s="202"/>
      <c r="BO199" s="202"/>
      <c r="BP199" s="202"/>
      <c r="BQ199" s="203"/>
      <c r="CB199" s="1" t="s">
        <v>240</v>
      </c>
    </row>
    <row r="200" spans="1:80" ht="25.5" customHeight="1" x14ac:dyDescent="0.2">
      <c r="A200" s="39"/>
      <c r="B200" s="39"/>
      <c r="C200" s="200" t="s">
        <v>190</v>
      </c>
      <c r="D200" s="189"/>
      <c r="E200" s="189"/>
      <c r="F200" s="189"/>
      <c r="G200" s="189"/>
      <c r="H200" s="189"/>
      <c r="I200" s="189"/>
      <c r="J200" s="189"/>
      <c r="K200" s="189"/>
      <c r="L200" s="189"/>
      <c r="M200" s="189"/>
      <c r="N200" s="189"/>
      <c r="O200" s="189"/>
      <c r="P200" s="189"/>
      <c r="Q200" s="189"/>
      <c r="R200" s="189"/>
      <c r="S200" s="189"/>
      <c r="T200" s="189"/>
      <c r="U200" s="189"/>
      <c r="V200" s="189"/>
      <c r="W200" s="189"/>
      <c r="X200" s="189"/>
      <c r="Y200" s="189"/>
      <c r="Z200" s="190"/>
      <c r="AA200" s="201">
        <v>0</v>
      </c>
      <c r="AB200" s="201"/>
      <c r="AC200" s="201"/>
      <c r="AD200" s="201"/>
      <c r="AE200" s="201"/>
      <c r="AF200" s="201">
        <v>33</v>
      </c>
      <c r="AG200" s="201"/>
      <c r="AH200" s="201"/>
      <c r="AI200" s="201"/>
      <c r="AJ200" s="201"/>
      <c r="AK200" s="201">
        <v>33</v>
      </c>
      <c r="AL200" s="201"/>
      <c r="AM200" s="201"/>
      <c r="AN200" s="201"/>
      <c r="AO200" s="201"/>
      <c r="AP200" s="201">
        <v>0</v>
      </c>
      <c r="AQ200" s="201"/>
      <c r="AR200" s="201"/>
      <c r="AS200" s="201"/>
      <c r="AT200" s="201"/>
      <c r="AU200" s="201">
        <v>38</v>
      </c>
      <c r="AV200" s="201"/>
      <c r="AW200" s="201"/>
      <c r="AX200" s="201"/>
      <c r="AY200" s="201"/>
      <c r="AZ200" s="201">
        <f>AP200+AU200</f>
        <v>38</v>
      </c>
      <c r="BA200" s="201"/>
      <c r="BB200" s="201"/>
      <c r="BC200" s="201"/>
      <c r="BD200" s="201">
        <f>IF(AA200=0,0,AP200/AA200*100-100)</f>
        <v>0</v>
      </c>
      <c r="BE200" s="201"/>
      <c r="BF200" s="201"/>
      <c r="BG200" s="201"/>
      <c r="BH200" s="201"/>
      <c r="BI200" s="201">
        <f>IF(AF200=0,0,AU200/AF200*100-100)</f>
        <v>15.151515151515156</v>
      </c>
      <c r="BJ200" s="201"/>
      <c r="BK200" s="201"/>
      <c r="BL200" s="201"/>
      <c r="BM200" s="201"/>
      <c r="BN200" s="201">
        <f>IF(AK200=0,0,AZ200/AK200*100-100)</f>
        <v>15.151515151515156</v>
      </c>
      <c r="BO200" s="201"/>
      <c r="BP200" s="201"/>
      <c r="BQ200" s="201"/>
    </row>
    <row r="201" spans="1:80" ht="25.5" customHeight="1" x14ac:dyDescent="0.2">
      <c r="A201" s="39"/>
      <c r="B201" s="39"/>
      <c r="C201" s="200" t="s">
        <v>226</v>
      </c>
      <c r="D201" s="202"/>
      <c r="E201" s="202"/>
      <c r="F201" s="202"/>
      <c r="G201" s="202"/>
      <c r="H201" s="202"/>
      <c r="I201" s="202"/>
      <c r="J201" s="202"/>
      <c r="K201" s="202"/>
      <c r="L201" s="202"/>
      <c r="M201" s="202"/>
      <c r="N201" s="202"/>
      <c r="O201" s="202"/>
      <c r="P201" s="202"/>
      <c r="Q201" s="202"/>
      <c r="R201" s="202"/>
      <c r="S201" s="202"/>
      <c r="T201" s="202"/>
      <c r="U201" s="202"/>
      <c r="V201" s="202"/>
      <c r="W201" s="202"/>
      <c r="X201" s="202"/>
      <c r="Y201" s="202"/>
      <c r="Z201" s="202"/>
      <c r="AA201" s="202"/>
      <c r="AB201" s="202"/>
      <c r="AC201" s="202"/>
      <c r="AD201" s="202"/>
      <c r="AE201" s="202"/>
      <c r="AF201" s="202"/>
      <c r="AG201" s="202"/>
      <c r="AH201" s="202"/>
      <c r="AI201" s="202"/>
      <c r="AJ201" s="202"/>
      <c r="AK201" s="202"/>
      <c r="AL201" s="202"/>
      <c r="AM201" s="202"/>
      <c r="AN201" s="202"/>
      <c r="AO201" s="202"/>
      <c r="AP201" s="202"/>
      <c r="AQ201" s="202"/>
      <c r="AR201" s="202"/>
      <c r="AS201" s="202"/>
      <c r="AT201" s="202"/>
      <c r="AU201" s="202"/>
      <c r="AV201" s="202"/>
      <c r="AW201" s="202"/>
      <c r="AX201" s="202"/>
      <c r="AY201" s="202"/>
      <c r="AZ201" s="202"/>
      <c r="BA201" s="202"/>
      <c r="BB201" s="202"/>
      <c r="BC201" s="202"/>
      <c r="BD201" s="202"/>
      <c r="BE201" s="202"/>
      <c r="BF201" s="202"/>
      <c r="BG201" s="202"/>
      <c r="BH201" s="202"/>
      <c r="BI201" s="202"/>
      <c r="BJ201" s="202"/>
      <c r="BK201" s="202"/>
      <c r="BL201" s="202"/>
      <c r="BM201" s="202"/>
      <c r="BN201" s="202"/>
      <c r="BO201" s="202"/>
      <c r="BP201" s="202"/>
      <c r="BQ201" s="203"/>
      <c r="CB201" s="1" t="s">
        <v>241</v>
      </c>
    </row>
    <row r="202" spans="1:80" ht="25.5" customHeight="1" x14ac:dyDescent="0.2">
      <c r="A202" s="39"/>
      <c r="B202" s="39"/>
      <c r="C202" s="200" t="s">
        <v>242</v>
      </c>
      <c r="D202" s="189"/>
      <c r="E202" s="189"/>
      <c r="F202" s="189"/>
      <c r="G202" s="189"/>
      <c r="H202" s="189"/>
      <c r="I202" s="189"/>
      <c r="J202" s="189"/>
      <c r="K202" s="189"/>
      <c r="L202" s="189"/>
      <c r="M202" s="189"/>
      <c r="N202" s="189"/>
      <c r="O202" s="189"/>
      <c r="P202" s="189"/>
      <c r="Q202" s="189"/>
      <c r="R202" s="189"/>
      <c r="S202" s="189"/>
      <c r="T202" s="189"/>
      <c r="U202" s="189"/>
      <c r="V202" s="189"/>
      <c r="W202" s="189"/>
      <c r="X202" s="189"/>
      <c r="Y202" s="189"/>
      <c r="Z202" s="190"/>
      <c r="AA202" s="201">
        <v>1</v>
      </c>
      <c r="AB202" s="201"/>
      <c r="AC202" s="201"/>
      <c r="AD202" s="201"/>
      <c r="AE202" s="201"/>
      <c r="AF202" s="201">
        <v>0</v>
      </c>
      <c r="AG202" s="201"/>
      <c r="AH202" s="201"/>
      <c r="AI202" s="201"/>
      <c r="AJ202" s="201"/>
      <c r="AK202" s="201">
        <v>1</v>
      </c>
      <c r="AL202" s="201"/>
      <c r="AM202" s="201"/>
      <c r="AN202" s="201"/>
      <c r="AO202" s="201"/>
      <c r="AP202" s="201">
        <v>0</v>
      </c>
      <c r="AQ202" s="201"/>
      <c r="AR202" s="201"/>
      <c r="AS202" s="201"/>
      <c r="AT202" s="201"/>
      <c r="AU202" s="201">
        <v>0</v>
      </c>
      <c r="AV202" s="201"/>
      <c r="AW202" s="201"/>
      <c r="AX202" s="201"/>
      <c r="AY202" s="201"/>
      <c r="AZ202" s="201">
        <f>AP202+AU202</f>
        <v>0</v>
      </c>
      <c r="BA202" s="201"/>
      <c r="BB202" s="201"/>
      <c r="BC202" s="201"/>
      <c r="BD202" s="201">
        <f>IF(AA202=0,0,AP202/AA202*100-100)</f>
        <v>-100</v>
      </c>
      <c r="BE202" s="201"/>
      <c r="BF202" s="201"/>
      <c r="BG202" s="201"/>
      <c r="BH202" s="201"/>
      <c r="BI202" s="201">
        <f>IF(AF202=0,0,AU202/AF202*100-100)</f>
        <v>0</v>
      </c>
      <c r="BJ202" s="201"/>
      <c r="BK202" s="201"/>
      <c r="BL202" s="201"/>
      <c r="BM202" s="201"/>
      <c r="BN202" s="201">
        <f>IF(AK202=0,0,AZ202/AK202*100-100)</f>
        <v>-100</v>
      </c>
      <c r="BO202" s="201"/>
      <c r="BP202" s="201"/>
      <c r="BQ202" s="201"/>
    </row>
    <row r="203" spans="1:80" ht="25.5" customHeight="1" x14ac:dyDescent="0.2">
      <c r="A203" s="39"/>
      <c r="B203" s="39"/>
      <c r="C203" s="200" t="s">
        <v>229</v>
      </c>
      <c r="D203" s="202"/>
      <c r="E203" s="202"/>
      <c r="F203" s="202"/>
      <c r="G203" s="202"/>
      <c r="H203" s="202"/>
      <c r="I203" s="202"/>
      <c r="J203" s="202"/>
      <c r="K203" s="202"/>
      <c r="L203" s="202"/>
      <c r="M203" s="202"/>
      <c r="N203" s="202"/>
      <c r="O203" s="202"/>
      <c r="P203" s="202"/>
      <c r="Q203" s="202"/>
      <c r="R203" s="202"/>
      <c r="S203" s="202"/>
      <c r="T203" s="202"/>
      <c r="U203" s="202"/>
      <c r="V203" s="202"/>
      <c r="W203" s="202"/>
      <c r="X203" s="202"/>
      <c r="Y203" s="202"/>
      <c r="Z203" s="202"/>
      <c r="AA203" s="202"/>
      <c r="AB203" s="202"/>
      <c r="AC203" s="202"/>
      <c r="AD203" s="202"/>
      <c r="AE203" s="202"/>
      <c r="AF203" s="202"/>
      <c r="AG203" s="202"/>
      <c r="AH203" s="202"/>
      <c r="AI203" s="202"/>
      <c r="AJ203" s="202"/>
      <c r="AK203" s="202"/>
      <c r="AL203" s="202"/>
      <c r="AM203" s="202"/>
      <c r="AN203" s="202"/>
      <c r="AO203" s="202"/>
      <c r="AP203" s="202"/>
      <c r="AQ203" s="202"/>
      <c r="AR203" s="202"/>
      <c r="AS203" s="202"/>
      <c r="AT203" s="202"/>
      <c r="AU203" s="202"/>
      <c r="AV203" s="202"/>
      <c r="AW203" s="202"/>
      <c r="AX203" s="202"/>
      <c r="AY203" s="202"/>
      <c r="AZ203" s="202"/>
      <c r="BA203" s="202"/>
      <c r="BB203" s="202"/>
      <c r="BC203" s="202"/>
      <c r="BD203" s="202"/>
      <c r="BE203" s="202"/>
      <c r="BF203" s="202"/>
      <c r="BG203" s="202"/>
      <c r="BH203" s="202"/>
      <c r="BI203" s="202"/>
      <c r="BJ203" s="202"/>
      <c r="BK203" s="202"/>
      <c r="BL203" s="202"/>
      <c r="BM203" s="202"/>
      <c r="BN203" s="202"/>
      <c r="BO203" s="202"/>
      <c r="BP203" s="202"/>
      <c r="BQ203" s="203"/>
      <c r="CB203" s="1" t="s">
        <v>243</v>
      </c>
    </row>
    <row r="204" spans="1:80" ht="15" customHeight="1" x14ac:dyDescent="0.2">
      <c r="A204" s="39"/>
      <c r="B204" s="39"/>
      <c r="C204" s="200" t="s">
        <v>180</v>
      </c>
      <c r="D204" s="189"/>
      <c r="E204" s="189"/>
      <c r="F204" s="189"/>
      <c r="G204" s="189"/>
      <c r="H204" s="189"/>
      <c r="I204" s="189"/>
      <c r="J204" s="189"/>
      <c r="K204" s="189"/>
      <c r="L204" s="189"/>
      <c r="M204" s="189"/>
      <c r="N204" s="189"/>
      <c r="O204" s="189"/>
      <c r="P204" s="189"/>
      <c r="Q204" s="189"/>
      <c r="R204" s="189"/>
      <c r="S204" s="189"/>
      <c r="T204" s="189"/>
      <c r="U204" s="189"/>
      <c r="V204" s="189"/>
      <c r="W204" s="189"/>
      <c r="X204" s="189"/>
      <c r="Y204" s="189"/>
      <c r="Z204" s="190"/>
      <c r="AA204" s="201">
        <v>0</v>
      </c>
      <c r="AB204" s="201"/>
      <c r="AC204" s="201"/>
      <c r="AD204" s="201"/>
      <c r="AE204" s="201"/>
      <c r="AF204" s="201">
        <v>0</v>
      </c>
      <c r="AG204" s="201"/>
      <c r="AH204" s="201"/>
      <c r="AI204" s="201"/>
      <c r="AJ204" s="201"/>
      <c r="AK204" s="201">
        <v>0</v>
      </c>
      <c r="AL204" s="201"/>
      <c r="AM204" s="201"/>
      <c r="AN204" s="201"/>
      <c r="AO204" s="201"/>
      <c r="AP204" s="201">
        <v>0</v>
      </c>
      <c r="AQ204" s="201"/>
      <c r="AR204" s="201"/>
      <c r="AS204" s="201"/>
      <c r="AT204" s="201"/>
      <c r="AU204" s="201">
        <v>1</v>
      </c>
      <c r="AV204" s="201"/>
      <c r="AW204" s="201"/>
      <c r="AX204" s="201"/>
      <c r="AY204" s="201"/>
      <c r="AZ204" s="201">
        <f>AP204+AU204</f>
        <v>1</v>
      </c>
      <c r="BA204" s="201"/>
      <c r="BB204" s="201"/>
      <c r="BC204" s="201"/>
      <c r="BD204" s="201">
        <f>IF(AA204=0,0,AP204/AA204*100-100)</f>
        <v>0</v>
      </c>
      <c r="BE204" s="201"/>
      <c r="BF204" s="201"/>
      <c r="BG204" s="201"/>
      <c r="BH204" s="201"/>
      <c r="BI204" s="201">
        <f>IF(AF204=0,0,AU204/AF204*100-100)</f>
        <v>0</v>
      </c>
      <c r="BJ204" s="201"/>
      <c r="BK204" s="201"/>
      <c r="BL204" s="201"/>
      <c r="BM204" s="201"/>
      <c r="BN204" s="201">
        <f>IF(AK204=0,0,AZ204/AK204*100-100)</f>
        <v>0</v>
      </c>
      <c r="BO204" s="201"/>
      <c r="BP204" s="201"/>
      <c r="BQ204" s="201"/>
    </row>
    <row r="205" spans="1:80" ht="12.75" customHeight="1" x14ac:dyDescent="0.2">
      <c r="A205" s="39"/>
      <c r="B205" s="39"/>
      <c r="C205" s="200" t="s">
        <v>239</v>
      </c>
      <c r="D205" s="202"/>
      <c r="E205" s="202"/>
      <c r="F205" s="202"/>
      <c r="G205" s="202"/>
      <c r="H205" s="202"/>
      <c r="I205" s="202"/>
      <c r="J205" s="202"/>
      <c r="K205" s="202"/>
      <c r="L205" s="202"/>
      <c r="M205" s="202"/>
      <c r="N205" s="202"/>
      <c r="O205" s="202"/>
      <c r="P205" s="202"/>
      <c r="Q205" s="202"/>
      <c r="R205" s="202"/>
      <c r="S205" s="202"/>
      <c r="T205" s="202"/>
      <c r="U205" s="202"/>
      <c r="V205" s="202"/>
      <c r="W205" s="202"/>
      <c r="X205" s="202"/>
      <c r="Y205" s="202"/>
      <c r="Z205" s="202"/>
      <c r="AA205" s="202"/>
      <c r="AB205" s="202"/>
      <c r="AC205" s="202"/>
      <c r="AD205" s="202"/>
      <c r="AE205" s="202"/>
      <c r="AF205" s="202"/>
      <c r="AG205" s="202"/>
      <c r="AH205" s="202"/>
      <c r="AI205" s="202"/>
      <c r="AJ205" s="202"/>
      <c r="AK205" s="202"/>
      <c r="AL205" s="202"/>
      <c r="AM205" s="202"/>
      <c r="AN205" s="202"/>
      <c r="AO205" s="202"/>
      <c r="AP205" s="202"/>
      <c r="AQ205" s="202"/>
      <c r="AR205" s="202"/>
      <c r="AS205" s="202"/>
      <c r="AT205" s="202"/>
      <c r="AU205" s="202"/>
      <c r="AV205" s="202"/>
      <c r="AW205" s="202"/>
      <c r="AX205" s="202"/>
      <c r="AY205" s="202"/>
      <c r="AZ205" s="202"/>
      <c r="BA205" s="202"/>
      <c r="BB205" s="202"/>
      <c r="BC205" s="202"/>
      <c r="BD205" s="202"/>
      <c r="BE205" s="202"/>
      <c r="BF205" s="202"/>
      <c r="BG205" s="202"/>
      <c r="BH205" s="202"/>
      <c r="BI205" s="202"/>
      <c r="BJ205" s="202"/>
      <c r="BK205" s="202"/>
      <c r="BL205" s="202"/>
      <c r="BM205" s="202"/>
      <c r="BN205" s="202"/>
      <c r="BO205" s="202"/>
      <c r="BP205" s="202"/>
      <c r="BQ205" s="203"/>
      <c r="CB205" s="1" t="s">
        <v>244</v>
      </c>
    </row>
    <row r="206" spans="1:80" s="171" customFormat="1" ht="15" customHeight="1" x14ac:dyDescent="0.2">
      <c r="A206" s="119"/>
      <c r="B206" s="119"/>
      <c r="C206" s="199" t="s">
        <v>134</v>
      </c>
      <c r="D206" s="183"/>
      <c r="E206" s="183"/>
      <c r="F206" s="183"/>
      <c r="G206" s="183"/>
      <c r="H206" s="183"/>
      <c r="I206" s="183"/>
      <c r="J206" s="183"/>
      <c r="K206" s="183"/>
      <c r="L206" s="183"/>
      <c r="M206" s="183"/>
      <c r="N206" s="183"/>
      <c r="O206" s="183"/>
      <c r="P206" s="183"/>
      <c r="Q206" s="183"/>
      <c r="R206" s="183"/>
      <c r="S206" s="183"/>
      <c r="T206" s="183"/>
      <c r="U206" s="183"/>
      <c r="V206" s="183"/>
      <c r="W206" s="183"/>
      <c r="X206" s="183"/>
      <c r="Y206" s="183"/>
      <c r="Z206" s="184"/>
      <c r="AA206" s="198"/>
      <c r="AB206" s="198"/>
      <c r="AC206" s="198"/>
      <c r="AD206" s="198"/>
      <c r="AE206" s="198"/>
      <c r="AF206" s="198"/>
      <c r="AG206" s="198"/>
      <c r="AH206" s="198"/>
      <c r="AI206" s="198"/>
      <c r="AJ206" s="198"/>
      <c r="AK206" s="198"/>
      <c r="AL206" s="198"/>
      <c r="AM206" s="198"/>
      <c r="AN206" s="198"/>
      <c r="AO206" s="198"/>
      <c r="AP206" s="198"/>
      <c r="AQ206" s="198"/>
      <c r="AR206" s="198"/>
      <c r="AS206" s="198"/>
      <c r="AT206" s="198"/>
      <c r="AU206" s="198"/>
      <c r="AV206" s="198"/>
      <c r="AW206" s="198"/>
      <c r="AX206" s="198"/>
      <c r="AY206" s="198"/>
      <c r="AZ206" s="198"/>
      <c r="BA206" s="198"/>
      <c r="BB206" s="198"/>
      <c r="BC206" s="198"/>
      <c r="BD206" s="198"/>
      <c r="BE206" s="198"/>
      <c r="BF206" s="198"/>
      <c r="BG206" s="198"/>
      <c r="BH206" s="198"/>
      <c r="BI206" s="198"/>
      <c r="BJ206" s="198"/>
      <c r="BK206" s="198"/>
      <c r="BL206" s="198"/>
      <c r="BM206" s="198"/>
      <c r="BN206" s="198"/>
      <c r="BO206" s="198"/>
      <c r="BP206" s="198"/>
      <c r="BQ206" s="198"/>
    </row>
    <row r="207" spans="1:80" ht="15" customHeight="1" x14ac:dyDescent="0.2">
      <c r="A207" s="39"/>
      <c r="B207" s="39"/>
      <c r="C207" s="200" t="s">
        <v>157</v>
      </c>
      <c r="D207" s="189"/>
      <c r="E207" s="189"/>
      <c r="F207" s="189"/>
      <c r="G207" s="189"/>
      <c r="H207" s="189"/>
      <c r="I207" s="189"/>
      <c r="J207" s="189"/>
      <c r="K207" s="189"/>
      <c r="L207" s="189"/>
      <c r="M207" s="189"/>
      <c r="N207" s="189"/>
      <c r="O207" s="189"/>
      <c r="P207" s="189"/>
      <c r="Q207" s="189"/>
      <c r="R207" s="189"/>
      <c r="S207" s="189"/>
      <c r="T207" s="189"/>
      <c r="U207" s="189"/>
      <c r="V207" s="189"/>
      <c r="W207" s="189"/>
      <c r="X207" s="189"/>
      <c r="Y207" s="189"/>
      <c r="Z207" s="190"/>
      <c r="AA207" s="201">
        <v>69.8</v>
      </c>
      <c r="AB207" s="201"/>
      <c r="AC207" s="201"/>
      <c r="AD207" s="201"/>
      <c r="AE207" s="201"/>
      <c r="AF207" s="201">
        <v>0</v>
      </c>
      <c r="AG207" s="201"/>
      <c r="AH207" s="201"/>
      <c r="AI207" s="201"/>
      <c r="AJ207" s="201"/>
      <c r="AK207" s="201">
        <v>69.8</v>
      </c>
      <c r="AL207" s="201"/>
      <c r="AM207" s="201"/>
      <c r="AN207" s="201"/>
      <c r="AO207" s="201"/>
      <c r="AP207" s="201">
        <v>30</v>
      </c>
      <c r="AQ207" s="201"/>
      <c r="AR207" s="201"/>
      <c r="AS207" s="201"/>
      <c r="AT207" s="201"/>
      <c r="AU207" s="201">
        <v>0</v>
      </c>
      <c r="AV207" s="201"/>
      <c r="AW207" s="201"/>
      <c r="AX207" s="201"/>
      <c r="AY207" s="201"/>
      <c r="AZ207" s="201">
        <f>AP207+AU207</f>
        <v>30</v>
      </c>
      <c r="BA207" s="201"/>
      <c r="BB207" s="201"/>
      <c r="BC207" s="201"/>
      <c r="BD207" s="201">
        <f>IF(AA207=0,0,AP207/AA207*100-100)</f>
        <v>-57.020057306590253</v>
      </c>
      <c r="BE207" s="201"/>
      <c r="BF207" s="201"/>
      <c r="BG207" s="201"/>
      <c r="BH207" s="201"/>
      <c r="BI207" s="201">
        <f>IF(AF207=0,0,AU207/AF207*100-100)</f>
        <v>0</v>
      </c>
      <c r="BJ207" s="201"/>
      <c r="BK207" s="201"/>
      <c r="BL207" s="201"/>
      <c r="BM207" s="201"/>
      <c r="BN207" s="201">
        <f>IF(AK207=0,0,AZ207/AK207*100-100)</f>
        <v>-57.020057306590253</v>
      </c>
      <c r="BO207" s="201"/>
      <c r="BP207" s="201"/>
      <c r="BQ207" s="201"/>
    </row>
    <row r="208" spans="1:80" ht="12.75" customHeight="1" x14ac:dyDescent="0.2">
      <c r="A208" s="39"/>
      <c r="B208" s="39"/>
      <c r="C208" s="200" t="s">
        <v>246</v>
      </c>
      <c r="D208" s="202"/>
      <c r="E208" s="202"/>
      <c r="F208" s="202"/>
      <c r="G208" s="202"/>
      <c r="H208" s="202"/>
      <c r="I208" s="202"/>
      <c r="J208" s="202"/>
      <c r="K208" s="202"/>
      <c r="L208" s="202"/>
      <c r="M208" s="202"/>
      <c r="N208" s="202"/>
      <c r="O208" s="202"/>
      <c r="P208" s="202"/>
      <c r="Q208" s="202"/>
      <c r="R208" s="202"/>
      <c r="S208" s="202"/>
      <c r="T208" s="202"/>
      <c r="U208" s="202"/>
      <c r="V208" s="202"/>
      <c r="W208" s="202"/>
      <c r="X208" s="202"/>
      <c r="Y208" s="202"/>
      <c r="Z208" s="202"/>
      <c r="AA208" s="202"/>
      <c r="AB208" s="202"/>
      <c r="AC208" s="202"/>
      <c r="AD208" s="202"/>
      <c r="AE208" s="202"/>
      <c r="AF208" s="202"/>
      <c r="AG208" s="202"/>
      <c r="AH208" s="202"/>
      <c r="AI208" s="202"/>
      <c r="AJ208" s="202"/>
      <c r="AK208" s="202"/>
      <c r="AL208" s="202"/>
      <c r="AM208" s="202"/>
      <c r="AN208" s="202"/>
      <c r="AO208" s="202"/>
      <c r="AP208" s="202"/>
      <c r="AQ208" s="202"/>
      <c r="AR208" s="202"/>
      <c r="AS208" s="202"/>
      <c r="AT208" s="202"/>
      <c r="AU208" s="202"/>
      <c r="AV208" s="202"/>
      <c r="AW208" s="202"/>
      <c r="AX208" s="202"/>
      <c r="AY208" s="202"/>
      <c r="AZ208" s="202"/>
      <c r="BA208" s="202"/>
      <c r="BB208" s="202"/>
      <c r="BC208" s="202"/>
      <c r="BD208" s="202"/>
      <c r="BE208" s="202"/>
      <c r="BF208" s="202"/>
      <c r="BG208" s="202"/>
      <c r="BH208" s="202"/>
      <c r="BI208" s="202"/>
      <c r="BJ208" s="202"/>
      <c r="BK208" s="202"/>
      <c r="BL208" s="202"/>
      <c r="BM208" s="202"/>
      <c r="BN208" s="202"/>
      <c r="BO208" s="202"/>
      <c r="BP208" s="202"/>
      <c r="BQ208" s="203"/>
      <c r="CB208" s="1" t="s">
        <v>245</v>
      </c>
    </row>
    <row r="209" spans="1:80" ht="15" customHeight="1" x14ac:dyDescent="0.2">
      <c r="A209" s="39"/>
      <c r="B209" s="39"/>
      <c r="C209" s="200" t="s">
        <v>160</v>
      </c>
      <c r="D209" s="189"/>
      <c r="E209" s="189"/>
      <c r="F209" s="189"/>
      <c r="G209" s="189"/>
      <c r="H209" s="189"/>
      <c r="I209" s="189"/>
      <c r="J209" s="189"/>
      <c r="K209" s="189"/>
      <c r="L209" s="189"/>
      <c r="M209" s="189"/>
      <c r="N209" s="189"/>
      <c r="O209" s="189"/>
      <c r="P209" s="189"/>
      <c r="Q209" s="189"/>
      <c r="R209" s="189"/>
      <c r="S209" s="189"/>
      <c r="T209" s="189"/>
      <c r="U209" s="189"/>
      <c r="V209" s="189"/>
      <c r="W209" s="189"/>
      <c r="X209" s="189"/>
      <c r="Y209" s="189"/>
      <c r="Z209" s="190"/>
      <c r="AA209" s="201">
        <v>3</v>
      </c>
      <c r="AB209" s="201"/>
      <c r="AC209" s="201"/>
      <c r="AD209" s="201"/>
      <c r="AE209" s="201"/>
      <c r="AF209" s="201">
        <v>0</v>
      </c>
      <c r="AG209" s="201"/>
      <c r="AH209" s="201"/>
      <c r="AI209" s="201"/>
      <c r="AJ209" s="201"/>
      <c r="AK209" s="201">
        <v>3</v>
      </c>
      <c r="AL209" s="201"/>
      <c r="AM209" s="201"/>
      <c r="AN209" s="201"/>
      <c r="AO209" s="201"/>
      <c r="AP209" s="201">
        <v>0.4</v>
      </c>
      <c r="AQ209" s="201"/>
      <c r="AR209" s="201"/>
      <c r="AS209" s="201"/>
      <c r="AT209" s="201"/>
      <c r="AU209" s="201">
        <v>0</v>
      </c>
      <c r="AV209" s="201"/>
      <c r="AW209" s="201"/>
      <c r="AX209" s="201"/>
      <c r="AY209" s="201"/>
      <c r="AZ209" s="201">
        <f>AP209+AU209</f>
        <v>0.4</v>
      </c>
      <c r="BA209" s="201"/>
      <c r="BB209" s="201"/>
      <c r="BC209" s="201"/>
      <c r="BD209" s="201">
        <f>IF(AA209=0,0,AP209/AA209*100-100)</f>
        <v>-86.666666666666671</v>
      </c>
      <c r="BE209" s="201"/>
      <c r="BF209" s="201"/>
      <c r="BG209" s="201"/>
      <c r="BH209" s="201"/>
      <c r="BI209" s="201">
        <f>IF(AF209=0,0,AU209/AF209*100-100)</f>
        <v>0</v>
      </c>
      <c r="BJ209" s="201"/>
      <c r="BK209" s="201"/>
      <c r="BL209" s="201"/>
      <c r="BM209" s="201"/>
      <c r="BN209" s="201">
        <f>IF(AK209=0,0,AZ209/AK209*100-100)</f>
        <v>-86.666666666666671</v>
      </c>
      <c r="BO209" s="201"/>
      <c r="BP209" s="201"/>
      <c r="BQ209" s="201"/>
    </row>
    <row r="210" spans="1:80" ht="25.5" customHeight="1" x14ac:dyDescent="0.2">
      <c r="A210" s="39"/>
      <c r="B210" s="39"/>
      <c r="C210" s="200" t="s">
        <v>248</v>
      </c>
      <c r="D210" s="202"/>
      <c r="E210" s="202"/>
      <c r="F210" s="202"/>
      <c r="G210" s="202"/>
      <c r="H210" s="202"/>
      <c r="I210" s="202"/>
      <c r="J210" s="202"/>
      <c r="K210" s="202"/>
      <c r="L210" s="202"/>
      <c r="M210" s="202"/>
      <c r="N210" s="202"/>
      <c r="O210" s="202"/>
      <c r="P210" s="202"/>
      <c r="Q210" s="202"/>
      <c r="R210" s="202"/>
      <c r="S210" s="202"/>
      <c r="T210" s="202"/>
      <c r="U210" s="202"/>
      <c r="V210" s="202"/>
      <c r="W210" s="202"/>
      <c r="X210" s="202"/>
      <c r="Y210" s="202"/>
      <c r="Z210" s="202"/>
      <c r="AA210" s="202"/>
      <c r="AB210" s="202"/>
      <c r="AC210" s="202"/>
      <c r="AD210" s="202"/>
      <c r="AE210" s="202"/>
      <c r="AF210" s="202"/>
      <c r="AG210" s="202"/>
      <c r="AH210" s="202"/>
      <c r="AI210" s="202"/>
      <c r="AJ210" s="202"/>
      <c r="AK210" s="202"/>
      <c r="AL210" s="202"/>
      <c r="AM210" s="202"/>
      <c r="AN210" s="202"/>
      <c r="AO210" s="202"/>
      <c r="AP210" s="202"/>
      <c r="AQ210" s="202"/>
      <c r="AR210" s="202"/>
      <c r="AS210" s="202"/>
      <c r="AT210" s="202"/>
      <c r="AU210" s="202"/>
      <c r="AV210" s="202"/>
      <c r="AW210" s="202"/>
      <c r="AX210" s="202"/>
      <c r="AY210" s="202"/>
      <c r="AZ210" s="202"/>
      <c r="BA210" s="202"/>
      <c r="BB210" s="202"/>
      <c r="BC210" s="202"/>
      <c r="BD210" s="202"/>
      <c r="BE210" s="202"/>
      <c r="BF210" s="202"/>
      <c r="BG210" s="202"/>
      <c r="BH210" s="202"/>
      <c r="BI210" s="202"/>
      <c r="BJ210" s="202"/>
      <c r="BK210" s="202"/>
      <c r="BL210" s="202"/>
      <c r="BM210" s="202"/>
      <c r="BN210" s="202"/>
      <c r="BO210" s="202"/>
      <c r="BP210" s="202"/>
      <c r="BQ210" s="203"/>
      <c r="CB210" s="1" t="s">
        <v>247</v>
      </c>
    </row>
    <row r="211" spans="1:80" ht="15" customHeight="1" x14ac:dyDescent="0.2">
      <c r="A211" s="39"/>
      <c r="B211" s="39"/>
      <c r="C211" s="200" t="s">
        <v>163</v>
      </c>
      <c r="D211" s="189"/>
      <c r="E211" s="189"/>
      <c r="F211" s="189"/>
      <c r="G211" s="189"/>
      <c r="H211" s="189"/>
      <c r="I211" s="189"/>
      <c r="J211" s="189"/>
      <c r="K211" s="189"/>
      <c r="L211" s="189"/>
      <c r="M211" s="189"/>
      <c r="N211" s="189"/>
      <c r="O211" s="189"/>
      <c r="P211" s="189"/>
      <c r="Q211" s="189"/>
      <c r="R211" s="189"/>
      <c r="S211" s="189"/>
      <c r="T211" s="189"/>
      <c r="U211" s="189"/>
      <c r="V211" s="189"/>
      <c r="W211" s="189"/>
      <c r="X211" s="189"/>
      <c r="Y211" s="189"/>
      <c r="Z211" s="190"/>
      <c r="AA211" s="201">
        <v>259630</v>
      </c>
      <c r="AB211" s="201"/>
      <c r="AC211" s="201"/>
      <c r="AD211" s="201"/>
      <c r="AE211" s="201"/>
      <c r="AF211" s="201">
        <v>0</v>
      </c>
      <c r="AG211" s="201"/>
      <c r="AH211" s="201"/>
      <c r="AI211" s="201"/>
      <c r="AJ211" s="201"/>
      <c r="AK211" s="201">
        <v>259630</v>
      </c>
      <c r="AL211" s="201"/>
      <c r="AM211" s="201"/>
      <c r="AN211" s="201"/>
      <c r="AO211" s="201"/>
      <c r="AP211" s="201">
        <v>289626</v>
      </c>
      <c r="AQ211" s="201"/>
      <c r="AR211" s="201"/>
      <c r="AS211" s="201"/>
      <c r="AT211" s="201"/>
      <c r="AU211" s="201">
        <v>0</v>
      </c>
      <c r="AV211" s="201"/>
      <c r="AW211" s="201"/>
      <c r="AX211" s="201"/>
      <c r="AY211" s="201"/>
      <c r="AZ211" s="201">
        <f>AP211+AU211</f>
        <v>289626</v>
      </c>
      <c r="BA211" s="201"/>
      <c r="BB211" s="201"/>
      <c r="BC211" s="201"/>
      <c r="BD211" s="201">
        <f>IF(AA211=0,0,AP211/AA211*100-100)</f>
        <v>11.55336440318915</v>
      </c>
      <c r="BE211" s="201"/>
      <c r="BF211" s="201"/>
      <c r="BG211" s="201"/>
      <c r="BH211" s="201"/>
      <c r="BI211" s="201">
        <f>IF(AF211=0,0,AU211/AF211*100-100)</f>
        <v>0</v>
      </c>
      <c r="BJ211" s="201"/>
      <c r="BK211" s="201"/>
      <c r="BL211" s="201"/>
      <c r="BM211" s="201"/>
      <c r="BN211" s="201">
        <f>IF(AK211=0,0,AZ211/AK211*100-100)</f>
        <v>11.55336440318915</v>
      </c>
      <c r="BO211" s="201"/>
      <c r="BP211" s="201"/>
      <c r="BQ211" s="201"/>
    </row>
    <row r="212" spans="1:80" ht="25.5" customHeight="1" x14ac:dyDescent="0.2">
      <c r="A212" s="39"/>
      <c r="B212" s="39"/>
      <c r="C212" s="200" t="s">
        <v>250</v>
      </c>
      <c r="D212" s="202"/>
      <c r="E212" s="202"/>
      <c r="F212" s="202"/>
      <c r="G212" s="202"/>
      <c r="H212" s="202"/>
      <c r="I212" s="202"/>
      <c r="J212" s="202"/>
      <c r="K212" s="202"/>
      <c r="L212" s="202"/>
      <c r="M212" s="202"/>
      <c r="N212" s="202"/>
      <c r="O212" s="202"/>
      <c r="P212" s="202"/>
      <c r="Q212" s="202"/>
      <c r="R212" s="202"/>
      <c r="S212" s="202"/>
      <c r="T212" s="202"/>
      <c r="U212" s="202"/>
      <c r="V212" s="202"/>
      <c r="W212" s="202"/>
      <c r="X212" s="202"/>
      <c r="Y212" s="202"/>
      <c r="Z212" s="202"/>
      <c r="AA212" s="202"/>
      <c r="AB212" s="202"/>
      <c r="AC212" s="202"/>
      <c r="AD212" s="202"/>
      <c r="AE212" s="202"/>
      <c r="AF212" s="202"/>
      <c r="AG212" s="202"/>
      <c r="AH212" s="202"/>
      <c r="AI212" s="202"/>
      <c r="AJ212" s="202"/>
      <c r="AK212" s="202"/>
      <c r="AL212" s="202"/>
      <c r="AM212" s="202"/>
      <c r="AN212" s="202"/>
      <c r="AO212" s="202"/>
      <c r="AP212" s="202"/>
      <c r="AQ212" s="202"/>
      <c r="AR212" s="202"/>
      <c r="AS212" s="202"/>
      <c r="AT212" s="202"/>
      <c r="AU212" s="202"/>
      <c r="AV212" s="202"/>
      <c r="AW212" s="202"/>
      <c r="AX212" s="202"/>
      <c r="AY212" s="202"/>
      <c r="AZ212" s="202"/>
      <c r="BA212" s="202"/>
      <c r="BB212" s="202"/>
      <c r="BC212" s="202"/>
      <c r="BD212" s="202"/>
      <c r="BE212" s="202"/>
      <c r="BF212" s="202"/>
      <c r="BG212" s="202"/>
      <c r="BH212" s="202"/>
      <c r="BI212" s="202"/>
      <c r="BJ212" s="202"/>
      <c r="BK212" s="202"/>
      <c r="BL212" s="202"/>
      <c r="BM212" s="202"/>
      <c r="BN212" s="202"/>
      <c r="BO212" s="202"/>
      <c r="BP212" s="202"/>
      <c r="BQ212" s="203"/>
      <c r="CB212" s="1" t="s">
        <v>249</v>
      </c>
    </row>
    <row r="213" spans="1:80" ht="15" customHeight="1" x14ac:dyDescent="0.2">
      <c r="A213" s="39"/>
      <c r="B213" s="39"/>
      <c r="C213" s="200" t="s">
        <v>200</v>
      </c>
      <c r="D213" s="189"/>
      <c r="E213" s="189"/>
      <c r="F213" s="189"/>
      <c r="G213" s="189"/>
      <c r="H213" s="189"/>
      <c r="I213" s="189"/>
      <c r="J213" s="189"/>
      <c r="K213" s="189"/>
      <c r="L213" s="189"/>
      <c r="M213" s="189"/>
      <c r="N213" s="189"/>
      <c r="O213" s="189"/>
      <c r="P213" s="189"/>
      <c r="Q213" s="189"/>
      <c r="R213" s="189"/>
      <c r="S213" s="189"/>
      <c r="T213" s="189"/>
      <c r="U213" s="189"/>
      <c r="V213" s="189"/>
      <c r="W213" s="189"/>
      <c r="X213" s="189"/>
      <c r="Y213" s="189"/>
      <c r="Z213" s="190"/>
      <c r="AA213" s="201">
        <v>218.7</v>
      </c>
      <c r="AB213" s="201"/>
      <c r="AC213" s="201"/>
      <c r="AD213" s="201"/>
      <c r="AE213" s="201"/>
      <c r="AF213" s="201">
        <v>0</v>
      </c>
      <c r="AG213" s="201"/>
      <c r="AH213" s="201"/>
      <c r="AI213" s="201"/>
      <c r="AJ213" s="201"/>
      <c r="AK213" s="201">
        <v>218.7</v>
      </c>
      <c r="AL213" s="201"/>
      <c r="AM213" s="201"/>
      <c r="AN213" s="201"/>
      <c r="AO213" s="201"/>
      <c r="AP213" s="201">
        <v>1703</v>
      </c>
      <c r="AQ213" s="201"/>
      <c r="AR213" s="201"/>
      <c r="AS213" s="201"/>
      <c r="AT213" s="201"/>
      <c r="AU213" s="201">
        <v>0</v>
      </c>
      <c r="AV213" s="201"/>
      <c r="AW213" s="201"/>
      <c r="AX213" s="201"/>
      <c r="AY213" s="201"/>
      <c r="AZ213" s="201">
        <f>AP213+AU213</f>
        <v>1703</v>
      </c>
      <c r="BA213" s="201"/>
      <c r="BB213" s="201"/>
      <c r="BC213" s="201"/>
      <c r="BD213" s="201">
        <f>IF(AA213=0,0,AP213/AA213*100-100)</f>
        <v>678.69227251943312</v>
      </c>
      <c r="BE213" s="201"/>
      <c r="BF213" s="201"/>
      <c r="BG213" s="201"/>
      <c r="BH213" s="201"/>
      <c r="BI213" s="201">
        <f>IF(AF213=0,0,AU213/AF213*100-100)</f>
        <v>0</v>
      </c>
      <c r="BJ213" s="201"/>
      <c r="BK213" s="201"/>
      <c r="BL213" s="201"/>
      <c r="BM213" s="201"/>
      <c r="BN213" s="201">
        <f>IF(AK213=0,0,AZ213/AK213*100-100)</f>
        <v>678.69227251943312</v>
      </c>
      <c r="BO213" s="201"/>
      <c r="BP213" s="201"/>
      <c r="BQ213" s="201"/>
    </row>
    <row r="214" spans="1:80" ht="12.75" customHeight="1" x14ac:dyDescent="0.2">
      <c r="A214" s="39"/>
      <c r="B214" s="39"/>
      <c r="C214" s="200" t="s">
        <v>220</v>
      </c>
      <c r="D214" s="202"/>
      <c r="E214" s="202"/>
      <c r="F214" s="202"/>
      <c r="G214" s="202"/>
      <c r="H214" s="202"/>
      <c r="I214" s="202"/>
      <c r="J214" s="202"/>
      <c r="K214" s="202"/>
      <c r="L214" s="202"/>
      <c r="M214" s="202"/>
      <c r="N214" s="202"/>
      <c r="O214" s="202"/>
      <c r="P214" s="202"/>
      <c r="Q214" s="202"/>
      <c r="R214" s="202"/>
      <c r="S214" s="202"/>
      <c r="T214" s="202"/>
      <c r="U214" s="202"/>
      <c r="V214" s="202"/>
      <c r="W214" s="202"/>
      <c r="X214" s="202"/>
      <c r="Y214" s="202"/>
      <c r="Z214" s="202"/>
      <c r="AA214" s="202"/>
      <c r="AB214" s="202"/>
      <c r="AC214" s="202"/>
      <c r="AD214" s="202"/>
      <c r="AE214" s="202"/>
      <c r="AF214" s="202"/>
      <c r="AG214" s="202"/>
      <c r="AH214" s="202"/>
      <c r="AI214" s="202"/>
      <c r="AJ214" s="202"/>
      <c r="AK214" s="202"/>
      <c r="AL214" s="202"/>
      <c r="AM214" s="202"/>
      <c r="AN214" s="202"/>
      <c r="AO214" s="202"/>
      <c r="AP214" s="202"/>
      <c r="AQ214" s="202"/>
      <c r="AR214" s="202"/>
      <c r="AS214" s="202"/>
      <c r="AT214" s="202"/>
      <c r="AU214" s="202"/>
      <c r="AV214" s="202"/>
      <c r="AW214" s="202"/>
      <c r="AX214" s="202"/>
      <c r="AY214" s="202"/>
      <c r="AZ214" s="202"/>
      <c r="BA214" s="202"/>
      <c r="BB214" s="202"/>
      <c r="BC214" s="202"/>
      <c r="BD214" s="202"/>
      <c r="BE214" s="202"/>
      <c r="BF214" s="202"/>
      <c r="BG214" s="202"/>
      <c r="BH214" s="202"/>
      <c r="BI214" s="202"/>
      <c r="BJ214" s="202"/>
      <c r="BK214" s="202"/>
      <c r="BL214" s="202"/>
      <c r="BM214" s="202"/>
      <c r="BN214" s="202"/>
      <c r="BO214" s="202"/>
      <c r="BP214" s="202"/>
      <c r="BQ214" s="203"/>
      <c r="CB214" s="1" t="s">
        <v>251</v>
      </c>
    </row>
    <row r="215" spans="1:80" ht="15" customHeight="1" x14ac:dyDescent="0.2">
      <c r="A215" s="39"/>
      <c r="B215" s="39"/>
      <c r="C215" s="200" t="s">
        <v>135</v>
      </c>
      <c r="D215" s="189"/>
      <c r="E215" s="189"/>
      <c r="F215" s="189"/>
      <c r="G215" s="189"/>
      <c r="H215" s="189"/>
      <c r="I215" s="189"/>
      <c r="J215" s="189"/>
      <c r="K215" s="189"/>
      <c r="L215" s="189"/>
      <c r="M215" s="189"/>
      <c r="N215" s="189"/>
      <c r="O215" s="189"/>
      <c r="P215" s="189"/>
      <c r="Q215" s="189"/>
      <c r="R215" s="189"/>
      <c r="S215" s="189"/>
      <c r="T215" s="189"/>
      <c r="U215" s="189"/>
      <c r="V215" s="189"/>
      <c r="W215" s="189"/>
      <c r="X215" s="189"/>
      <c r="Y215" s="189"/>
      <c r="Z215" s="190"/>
      <c r="AA215" s="201">
        <v>0</v>
      </c>
      <c r="AB215" s="201"/>
      <c r="AC215" s="201"/>
      <c r="AD215" s="201"/>
      <c r="AE215" s="201"/>
      <c r="AF215" s="201">
        <v>1239.8</v>
      </c>
      <c r="AG215" s="201"/>
      <c r="AH215" s="201"/>
      <c r="AI215" s="201"/>
      <c r="AJ215" s="201"/>
      <c r="AK215" s="201">
        <v>1239.8</v>
      </c>
      <c r="AL215" s="201"/>
      <c r="AM215" s="201"/>
      <c r="AN215" s="201"/>
      <c r="AO215" s="201"/>
      <c r="AP215" s="201">
        <v>0</v>
      </c>
      <c r="AQ215" s="201"/>
      <c r="AR215" s="201"/>
      <c r="AS215" s="201"/>
      <c r="AT215" s="201"/>
      <c r="AU215" s="201">
        <v>39155</v>
      </c>
      <c r="AV215" s="201"/>
      <c r="AW215" s="201"/>
      <c r="AX215" s="201"/>
      <c r="AY215" s="201"/>
      <c r="AZ215" s="201">
        <f>AP215+AU215</f>
        <v>39155</v>
      </c>
      <c r="BA215" s="201"/>
      <c r="BB215" s="201"/>
      <c r="BC215" s="201"/>
      <c r="BD215" s="201">
        <f>IF(AA215=0,0,AP215/AA215*100-100)</f>
        <v>0</v>
      </c>
      <c r="BE215" s="201"/>
      <c r="BF215" s="201"/>
      <c r="BG215" s="201"/>
      <c r="BH215" s="201"/>
      <c r="BI215" s="201">
        <f>IF(AF215=0,0,AU215/AF215*100-100)</f>
        <v>3058.1706726891434</v>
      </c>
      <c r="BJ215" s="201"/>
      <c r="BK215" s="201"/>
      <c r="BL215" s="201"/>
      <c r="BM215" s="201"/>
      <c r="BN215" s="201">
        <f>IF(AK215=0,0,AZ215/AK215*100-100)</f>
        <v>3058.1706726891434</v>
      </c>
      <c r="BO215" s="201"/>
      <c r="BP215" s="201"/>
      <c r="BQ215" s="201"/>
    </row>
    <row r="216" spans="1:80" ht="12.75" customHeight="1" x14ac:dyDescent="0.2">
      <c r="A216" s="39"/>
      <c r="B216" s="39"/>
      <c r="C216" s="200" t="s">
        <v>253</v>
      </c>
      <c r="D216" s="202"/>
      <c r="E216" s="202"/>
      <c r="F216" s="202"/>
      <c r="G216" s="202"/>
      <c r="H216" s="202"/>
      <c r="I216" s="202"/>
      <c r="J216" s="202"/>
      <c r="K216" s="202"/>
      <c r="L216" s="202"/>
      <c r="M216" s="202"/>
      <c r="N216" s="202"/>
      <c r="O216" s="202"/>
      <c r="P216" s="202"/>
      <c r="Q216" s="202"/>
      <c r="R216" s="202"/>
      <c r="S216" s="202"/>
      <c r="T216" s="202"/>
      <c r="U216" s="202"/>
      <c r="V216" s="202"/>
      <c r="W216" s="202"/>
      <c r="X216" s="202"/>
      <c r="Y216" s="202"/>
      <c r="Z216" s="202"/>
      <c r="AA216" s="202"/>
      <c r="AB216" s="202"/>
      <c r="AC216" s="202"/>
      <c r="AD216" s="202"/>
      <c r="AE216" s="202"/>
      <c r="AF216" s="202"/>
      <c r="AG216" s="202"/>
      <c r="AH216" s="202"/>
      <c r="AI216" s="202"/>
      <c r="AJ216" s="202"/>
      <c r="AK216" s="202"/>
      <c r="AL216" s="202"/>
      <c r="AM216" s="202"/>
      <c r="AN216" s="202"/>
      <c r="AO216" s="202"/>
      <c r="AP216" s="202"/>
      <c r="AQ216" s="202"/>
      <c r="AR216" s="202"/>
      <c r="AS216" s="202"/>
      <c r="AT216" s="202"/>
      <c r="AU216" s="202"/>
      <c r="AV216" s="202"/>
      <c r="AW216" s="202"/>
      <c r="AX216" s="202"/>
      <c r="AY216" s="202"/>
      <c r="AZ216" s="202"/>
      <c r="BA216" s="202"/>
      <c r="BB216" s="202"/>
      <c r="BC216" s="202"/>
      <c r="BD216" s="202"/>
      <c r="BE216" s="202"/>
      <c r="BF216" s="202"/>
      <c r="BG216" s="202"/>
      <c r="BH216" s="202"/>
      <c r="BI216" s="202"/>
      <c r="BJ216" s="202"/>
      <c r="BK216" s="202"/>
      <c r="BL216" s="202"/>
      <c r="BM216" s="202"/>
      <c r="BN216" s="202"/>
      <c r="BO216" s="202"/>
      <c r="BP216" s="202"/>
      <c r="BQ216" s="203"/>
      <c r="CB216" s="1" t="s">
        <v>252</v>
      </c>
    </row>
    <row r="217" spans="1:80" ht="15" customHeight="1" x14ac:dyDescent="0.2">
      <c r="A217" s="39"/>
      <c r="B217" s="39"/>
      <c r="C217" s="200" t="s">
        <v>166</v>
      </c>
      <c r="D217" s="189"/>
      <c r="E217" s="189"/>
      <c r="F217" s="189"/>
      <c r="G217" s="189"/>
      <c r="H217" s="189"/>
      <c r="I217" s="189"/>
      <c r="J217" s="189"/>
      <c r="K217" s="189"/>
      <c r="L217" s="189"/>
      <c r="M217" s="189"/>
      <c r="N217" s="189"/>
      <c r="O217" s="189"/>
      <c r="P217" s="189"/>
      <c r="Q217" s="189"/>
      <c r="R217" s="189"/>
      <c r="S217" s="189"/>
      <c r="T217" s="189"/>
      <c r="U217" s="189"/>
      <c r="V217" s="189"/>
      <c r="W217" s="189"/>
      <c r="X217" s="189"/>
      <c r="Y217" s="189"/>
      <c r="Z217" s="190"/>
      <c r="AA217" s="201">
        <v>6028.2</v>
      </c>
      <c r="AB217" s="201"/>
      <c r="AC217" s="201"/>
      <c r="AD217" s="201"/>
      <c r="AE217" s="201"/>
      <c r="AF217" s="201">
        <v>0</v>
      </c>
      <c r="AG217" s="201"/>
      <c r="AH217" s="201"/>
      <c r="AI217" s="201"/>
      <c r="AJ217" s="201"/>
      <c r="AK217" s="201">
        <v>6028.2</v>
      </c>
      <c r="AL217" s="201"/>
      <c r="AM217" s="201"/>
      <c r="AN217" s="201"/>
      <c r="AO217" s="201"/>
      <c r="AP217" s="201">
        <v>8402</v>
      </c>
      <c r="AQ217" s="201"/>
      <c r="AR217" s="201"/>
      <c r="AS217" s="201"/>
      <c r="AT217" s="201"/>
      <c r="AU217" s="201">
        <v>0</v>
      </c>
      <c r="AV217" s="201"/>
      <c r="AW217" s="201"/>
      <c r="AX217" s="201"/>
      <c r="AY217" s="201"/>
      <c r="AZ217" s="201">
        <f>AP217+AU217</f>
        <v>8402</v>
      </c>
      <c r="BA217" s="201"/>
      <c r="BB217" s="201"/>
      <c r="BC217" s="201"/>
      <c r="BD217" s="201">
        <f>IF(AA217=0,0,AP217/AA217*100-100)</f>
        <v>39.378255532331394</v>
      </c>
      <c r="BE217" s="201"/>
      <c r="BF217" s="201"/>
      <c r="BG217" s="201"/>
      <c r="BH217" s="201"/>
      <c r="BI217" s="201">
        <f>IF(AF217=0,0,AU217/AF217*100-100)</f>
        <v>0</v>
      </c>
      <c r="BJ217" s="201"/>
      <c r="BK217" s="201"/>
      <c r="BL217" s="201"/>
      <c r="BM217" s="201"/>
      <c r="BN217" s="201">
        <f>IF(AK217=0,0,AZ217/AK217*100-100)</f>
        <v>39.378255532331394</v>
      </c>
      <c r="BO217" s="201"/>
      <c r="BP217" s="201"/>
      <c r="BQ217" s="201"/>
    </row>
    <row r="218" spans="1:80" ht="25.5" customHeight="1" x14ac:dyDescent="0.2">
      <c r="A218" s="39"/>
      <c r="B218" s="39"/>
      <c r="C218" s="200" t="s">
        <v>255</v>
      </c>
      <c r="D218" s="202"/>
      <c r="E218" s="202"/>
      <c r="F218" s="202"/>
      <c r="G218" s="202"/>
      <c r="H218" s="202"/>
      <c r="I218" s="202"/>
      <c r="J218" s="202"/>
      <c r="K218" s="202"/>
      <c r="L218" s="202"/>
      <c r="M218" s="202"/>
      <c r="N218" s="202"/>
      <c r="O218" s="202"/>
      <c r="P218" s="202"/>
      <c r="Q218" s="202"/>
      <c r="R218" s="202"/>
      <c r="S218" s="202"/>
      <c r="T218" s="202"/>
      <c r="U218" s="202"/>
      <c r="V218" s="202"/>
      <c r="W218" s="202"/>
      <c r="X218" s="202"/>
      <c r="Y218" s="202"/>
      <c r="Z218" s="202"/>
      <c r="AA218" s="202"/>
      <c r="AB218" s="202"/>
      <c r="AC218" s="202"/>
      <c r="AD218" s="202"/>
      <c r="AE218" s="202"/>
      <c r="AF218" s="202"/>
      <c r="AG218" s="202"/>
      <c r="AH218" s="202"/>
      <c r="AI218" s="202"/>
      <c r="AJ218" s="202"/>
      <c r="AK218" s="202"/>
      <c r="AL218" s="202"/>
      <c r="AM218" s="202"/>
      <c r="AN218" s="202"/>
      <c r="AO218" s="202"/>
      <c r="AP218" s="202"/>
      <c r="AQ218" s="202"/>
      <c r="AR218" s="202"/>
      <c r="AS218" s="202"/>
      <c r="AT218" s="202"/>
      <c r="AU218" s="202"/>
      <c r="AV218" s="202"/>
      <c r="AW218" s="202"/>
      <c r="AX218" s="202"/>
      <c r="AY218" s="202"/>
      <c r="AZ218" s="202"/>
      <c r="BA218" s="202"/>
      <c r="BB218" s="202"/>
      <c r="BC218" s="202"/>
      <c r="BD218" s="202"/>
      <c r="BE218" s="202"/>
      <c r="BF218" s="202"/>
      <c r="BG218" s="202"/>
      <c r="BH218" s="202"/>
      <c r="BI218" s="202"/>
      <c r="BJ218" s="202"/>
      <c r="BK218" s="202"/>
      <c r="BL218" s="202"/>
      <c r="BM218" s="202"/>
      <c r="BN218" s="202"/>
      <c r="BO218" s="202"/>
      <c r="BP218" s="202"/>
      <c r="BQ218" s="203"/>
      <c r="CB218" s="1" t="s">
        <v>254</v>
      </c>
    </row>
    <row r="219" spans="1:80" ht="25.5" customHeight="1" x14ac:dyDescent="0.2">
      <c r="A219" s="39"/>
      <c r="B219" s="39"/>
      <c r="C219" s="200" t="s">
        <v>192</v>
      </c>
      <c r="D219" s="189"/>
      <c r="E219" s="189"/>
      <c r="F219" s="189"/>
      <c r="G219" s="189"/>
      <c r="H219" s="189"/>
      <c r="I219" s="189"/>
      <c r="J219" s="189"/>
      <c r="K219" s="189"/>
      <c r="L219" s="189"/>
      <c r="M219" s="189"/>
      <c r="N219" s="189"/>
      <c r="O219" s="189"/>
      <c r="P219" s="189"/>
      <c r="Q219" s="189"/>
      <c r="R219" s="189"/>
      <c r="S219" s="189"/>
      <c r="T219" s="189"/>
      <c r="U219" s="189"/>
      <c r="V219" s="189"/>
      <c r="W219" s="189"/>
      <c r="X219" s="189"/>
      <c r="Y219" s="189"/>
      <c r="Z219" s="190"/>
      <c r="AA219" s="201">
        <v>0</v>
      </c>
      <c r="AB219" s="201"/>
      <c r="AC219" s="201"/>
      <c r="AD219" s="201"/>
      <c r="AE219" s="201"/>
      <c r="AF219" s="201">
        <v>21872.32</v>
      </c>
      <c r="AG219" s="201"/>
      <c r="AH219" s="201"/>
      <c r="AI219" s="201"/>
      <c r="AJ219" s="201"/>
      <c r="AK219" s="201">
        <v>21872.32</v>
      </c>
      <c r="AL219" s="201"/>
      <c r="AM219" s="201"/>
      <c r="AN219" s="201"/>
      <c r="AO219" s="201"/>
      <c r="AP219" s="201">
        <v>0</v>
      </c>
      <c r="AQ219" s="201"/>
      <c r="AR219" s="201"/>
      <c r="AS219" s="201"/>
      <c r="AT219" s="201"/>
      <c r="AU219" s="201">
        <v>61482.98</v>
      </c>
      <c r="AV219" s="201"/>
      <c r="AW219" s="201"/>
      <c r="AX219" s="201"/>
      <c r="AY219" s="201"/>
      <c r="AZ219" s="201">
        <f>AP219+AU219</f>
        <v>61482.98</v>
      </c>
      <c r="BA219" s="201"/>
      <c r="BB219" s="201"/>
      <c r="BC219" s="201"/>
      <c r="BD219" s="201">
        <f>IF(AA219=0,0,AP219/AA219*100-100)</f>
        <v>0</v>
      </c>
      <c r="BE219" s="201"/>
      <c r="BF219" s="201"/>
      <c r="BG219" s="201"/>
      <c r="BH219" s="201"/>
      <c r="BI219" s="201">
        <f>IF(AF219=0,0,AU219/AF219*100-100)</f>
        <v>181.09949013181961</v>
      </c>
      <c r="BJ219" s="201"/>
      <c r="BK219" s="201"/>
      <c r="BL219" s="201"/>
      <c r="BM219" s="201"/>
      <c r="BN219" s="201">
        <f>IF(AK219=0,0,AZ219/AK219*100-100)</f>
        <v>181.09949013181961</v>
      </c>
      <c r="BO219" s="201"/>
      <c r="BP219" s="201"/>
      <c r="BQ219" s="201"/>
    </row>
    <row r="220" spans="1:80" ht="25.5" customHeight="1" x14ac:dyDescent="0.2">
      <c r="A220" s="39"/>
      <c r="B220" s="39"/>
      <c r="C220" s="200" t="s">
        <v>226</v>
      </c>
      <c r="D220" s="202"/>
      <c r="E220" s="202"/>
      <c r="F220" s="202"/>
      <c r="G220" s="202"/>
      <c r="H220" s="202"/>
      <c r="I220" s="202"/>
      <c r="J220" s="202"/>
      <c r="K220" s="202"/>
      <c r="L220" s="202"/>
      <c r="M220" s="202"/>
      <c r="N220" s="202"/>
      <c r="O220" s="202"/>
      <c r="P220" s="202"/>
      <c r="Q220" s="202"/>
      <c r="R220" s="202"/>
      <c r="S220" s="202"/>
      <c r="T220" s="202"/>
      <c r="U220" s="202"/>
      <c r="V220" s="202"/>
      <c r="W220" s="202"/>
      <c r="X220" s="202"/>
      <c r="Y220" s="202"/>
      <c r="Z220" s="202"/>
      <c r="AA220" s="202"/>
      <c r="AB220" s="202"/>
      <c r="AC220" s="202"/>
      <c r="AD220" s="202"/>
      <c r="AE220" s="202"/>
      <c r="AF220" s="202"/>
      <c r="AG220" s="202"/>
      <c r="AH220" s="202"/>
      <c r="AI220" s="202"/>
      <c r="AJ220" s="202"/>
      <c r="AK220" s="202"/>
      <c r="AL220" s="202"/>
      <c r="AM220" s="202"/>
      <c r="AN220" s="202"/>
      <c r="AO220" s="202"/>
      <c r="AP220" s="202"/>
      <c r="AQ220" s="202"/>
      <c r="AR220" s="202"/>
      <c r="AS220" s="202"/>
      <c r="AT220" s="202"/>
      <c r="AU220" s="202"/>
      <c r="AV220" s="202"/>
      <c r="AW220" s="202"/>
      <c r="AX220" s="202"/>
      <c r="AY220" s="202"/>
      <c r="AZ220" s="202"/>
      <c r="BA220" s="202"/>
      <c r="BB220" s="202"/>
      <c r="BC220" s="202"/>
      <c r="BD220" s="202"/>
      <c r="BE220" s="202"/>
      <c r="BF220" s="202"/>
      <c r="BG220" s="202"/>
      <c r="BH220" s="202"/>
      <c r="BI220" s="202"/>
      <c r="BJ220" s="202"/>
      <c r="BK220" s="202"/>
      <c r="BL220" s="202"/>
      <c r="BM220" s="202"/>
      <c r="BN220" s="202"/>
      <c r="BO220" s="202"/>
      <c r="BP220" s="202"/>
      <c r="BQ220" s="203"/>
      <c r="CB220" s="1" t="s">
        <v>256</v>
      </c>
    </row>
    <row r="221" spans="1:80" ht="15" customHeight="1" x14ac:dyDescent="0.2">
      <c r="A221" s="39"/>
      <c r="B221" s="39"/>
      <c r="C221" s="200" t="s">
        <v>257</v>
      </c>
      <c r="D221" s="189"/>
      <c r="E221" s="189"/>
      <c r="F221" s="189"/>
      <c r="G221" s="189"/>
      <c r="H221" s="189"/>
      <c r="I221" s="189"/>
      <c r="J221" s="189"/>
      <c r="K221" s="189"/>
      <c r="L221" s="189"/>
      <c r="M221" s="189"/>
      <c r="N221" s="189"/>
      <c r="O221" s="189"/>
      <c r="P221" s="189"/>
      <c r="Q221" s="189"/>
      <c r="R221" s="189"/>
      <c r="S221" s="189"/>
      <c r="T221" s="189"/>
      <c r="U221" s="189"/>
      <c r="V221" s="189"/>
      <c r="W221" s="189"/>
      <c r="X221" s="189"/>
      <c r="Y221" s="189"/>
      <c r="Z221" s="190"/>
      <c r="AA221" s="201">
        <v>51690</v>
      </c>
      <c r="AB221" s="201"/>
      <c r="AC221" s="201"/>
      <c r="AD221" s="201"/>
      <c r="AE221" s="201"/>
      <c r="AF221" s="201">
        <v>0</v>
      </c>
      <c r="AG221" s="201"/>
      <c r="AH221" s="201"/>
      <c r="AI221" s="201"/>
      <c r="AJ221" s="201"/>
      <c r="AK221" s="201">
        <v>51690</v>
      </c>
      <c r="AL221" s="201"/>
      <c r="AM221" s="201"/>
      <c r="AN221" s="201"/>
      <c r="AO221" s="201"/>
      <c r="AP221" s="201">
        <v>0</v>
      </c>
      <c r="AQ221" s="201"/>
      <c r="AR221" s="201"/>
      <c r="AS221" s="201"/>
      <c r="AT221" s="201"/>
      <c r="AU221" s="201">
        <v>0</v>
      </c>
      <c r="AV221" s="201"/>
      <c r="AW221" s="201"/>
      <c r="AX221" s="201"/>
      <c r="AY221" s="201"/>
      <c r="AZ221" s="201">
        <f>AP221+AU221</f>
        <v>0</v>
      </c>
      <c r="BA221" s="201"/>
      <c r="BB221" s="201"/>
      <c r="BC221" s="201"/>
      <c r="BD221" s="201">
        <f>IF(AA221=0,0,AP221/AA221*100-100)</f>
        <v>-100</v>
      </c>
      <c r="BE221" s="201"/>
      <c r="BF221" s="201"/>
      <c r="BG221" s="201"/>
      <c r="BH221" s="201"/>
      <c r="BI221" s="201">
        <f>IF(AF221=0,0,AU221/AF221*100-100)</f>
        <v>0</v>
      </c>
      <c r="BJ221" s="201"/>
      <c r="BK221" s="201"/>
      <c r="BL221" s="201"/>
      <c r="BM221" s="201"/>
      <c r="BN221" s="201">
        <f>IF(AK221=0,0,AZ221/AK221*100-100)</f>
        <v>-100</v>
      </c>
      <c r="BO221" s="201"/>
      <c r="BP221" s="201"/>
      <c r="BQ221" s="201"/>
    </row>
    <row r="222" spans="1:80" ht="25.5" customHeight="1" x14ac:dyDescent="0.2">
      <c r="A222" s="39"/>
      <c r="B222" s="39"/>
      <c r="C222" s="200" t="s">
        <v>229</v>
      </c>
      <c r="D222" s="202"/>
      <c r="E222" s="202"/>
      <c r="F222" s="202"/>
      <c r="G222" s="202"/>
      <c r="H222" s="202"/>
      <c r="I222" s="202"/>
      <c r="J222" s="202"/>
      <c r="K222" s="202"/>
      <c r="L222" s="202"/>
      <c r="M222" s="202"/>
      <c r="N222" s="202"/>
      <c r="O222" s="202"/>
      <c r="P222" s="202"/>
      <c r="Q222" s="202"/>
      <c r="R222" s="202"/>
      <c r="S222" s="202"/>
      <c r="T222" s="202"/>
      <c r="U222" s="202"/>
      <c r="V222" s="202"/>
      <c r="W222" s="202"/>
      <c r="X222" s="202"/>
      <c r="Y222" s="202"/>
      <c r="Z222" s="202"/>
      <c r="AA222" s="202"/>
      <c r="AB222" s="202"/>
      <c r="AC222" s="202"/>
      <c r="AD222" s="202"/>
      <c r="AE222" s="202"/>
      <c r="AF222" s="202"/>
      <c r="AG222" s="202"/>
      <c r="AH222" s="202"/>
      <c r="AI222" s="202"/>
      <c r="AJ222" s="202"/>
      <c r="AK222" s="202"/>
      <c r="AL222" s="202"/>
      <c r="AM222" s="202"/>
      <c r="AN222" s="202"/>
      <c r="AO222" s="202"/>
      <c r="AP222" s="202"/>
      <c r="AQ222" s="202"/>
      <c r="AR222" s="202"/>
      <c r="AS222" s="202"/>
      <c r="AT222" s="202"/>
      <c r="AU222" s="202"/>
      <c r="AV222" s="202"/>
      <c r="AW222" s="202"/>
      <c r="AX222" s="202"/>
      <c r="AY222" s="202"/>
      <c r="AZ222" s="202"/>
      <c r="BA222" s="202"/>
      <c r="BB222" s="202"/>
      <c r="BC222" s="202"/>
      <c r="BD222" s="202"/>
      <c r="BE222" s="202"/>
      <c r="BF222" s="202"/>
      <c r="BG222" s="202"/>
      <c r="BH222" s="202"/>
      <c r="BI222" s="202"/>
      <c r="BJ222" s="202"/>
      <c r="BK222" s="202"/>
      <c r="BL222" s="202"/>
      <c r="BM222" s="202"/>
      <c r="BN222" s="202"/>
      <c r="BO222" s="202"/>
      <c r="BP222" s="202"/>
      <c r="BQ222" s="203"/>
      <c r="CB222" s="1" t="s">
        <v>258</v>
      </c>
    </row>
    <row r="223" spans="1:80" ht="15" customHeight="1" x14ac:dyDescent="0.2">
      <c r="A223" s="39"/>
      <c r="B223" s="39"/>
      <c r="C223" s="200" t="s">
        <v>182</v>
      </c>
      <c r="D223" s="189"/>
      <c r="E223" s="189"/>
      <c r="F223" s="189"/>
      <c r="G223" s="189"/>
      <c r="H223" s="189"/>
      <c r="I223" s="189"/>
      <c r="J223" s="189"/>
      <c r="K223" s="189"/>
      <c r="L223" s="189"/>
      <c r="M223" s="189"/>
      <c r="N223" s="189"/>
      <c r="O223" s="189"/>
      <c r="P223" s="189"/>
      <c r="Q223" s="189"/>
      <c r="R223" s="189"/>
      <c r="S223" s="189"/>
      <c r="T223" s="189"/>
      <c r="U223" s="189"/>
      <c r="V223" s="189"/>
      <c r="W223" s="189"/>
      <c r="X223" s="189"/>
      <c r="Y223" s="189"/>
      <c r="Z223" s="190"/>
      <c r="AA223" s="201">
        <v>0</v>
      </c>
      <c r="AB223" s="201"/>
      <c r="AC223" s="201"/>
      <c r="AD223" s="201"/>
      <c r="AE223" s="201"/>
      <c r="AF223" s="201">
        <v>0</v>
      </c>
      <c r="AG223" s="201"/>
      <c r="AH223" s="201"/>
      <c r="AI223" s="201"/>
      <c r="AJ223" s="201"/>
      <c r="AK223" s="201">
        <v>0</v>
      </c>
      <c r="AL223" s="201"/>
      <c r="AM223" s="201"/>
      <c r="AN223" s="201"/>
      <c r="AO223" s="201"/>
      <c r="AP223" s="201">
        <v>0</v>
      </c>
      <c r="AQ223" s="201"/>
      <c r="AR223" s="201"/>
      <c r="AS223" s="201"/>
      <c r="AT223" s="201"/>
      <c r="AU223" s="201">
        <v>33500</v>
      </c>
      <c r="AV223" s="201"/>
      <c r="AW223" s="201"/>
      <c r="AX223" s="201"/>
      <c r="AY223" s="201"/>
      <c r="AZ223" s="201">
        <f>AP223+AU223</f>
        <v>33500</v>
      </c>
      <c r="BA223" s="201"/>
      <c r="BB223" s="201"/>
      <c r="BC223" s="201"/>
      <c r="BD223" s="201">
        <f>IF(AA223=0,0,AP223/AA223*100-100)</f>
        <v>0</v>
      </c>
      <c r="BE223" s="201"/>
      <c r="BF223" s="201"/>
      <c r="BG223" s="201"/>
      <c r="BH223" s="201"/>
      <c r="BI223" s="201">
        <f>IF(AF223=0,0,AU223/AF223*100-100)</f>
        <v>0</v>
      </c>
      <c r="BJ223" s="201"/>
      <c r="BK223" s="201"/>
      <c r="BL223" s="201"/>
      <c r="BM223" s="201"/>
      <c r="BN223" s="201">
        <f>IF(AK223=0,0,AZ223/AK223*100-100)</f>
        <v>0</v>
      </c>
      <c r="BO223" s="201"/>
      <c r="BP223" s="201"/>
      <c r="BQ223" s="201"/>
    </row>
    <row r="224" spans="1:80" ht="12.75" customHeight="1" x14ac:dyDescent="0.2">
      <c r="A224" s="39"/>
      <c r="B224" s="39"/>
      <c r="C224" s="200" t="s">
        <v>260</v>
      </c>
      <c r="D224" s="202"/>
      <c r="E224" s="202"/>
      <c r="F224" s="202"/>
      <c r="G224" s="202"/>
      <c r="H224" s="202"/>
      <c r="I224" s="202"/>
      <c r="J224" s="202"/>
      <c r="K224" s="202"/>
      <c r="L224" s="202"/>
      <c r="M224" s="202"/>
      <c r="N224" s="202"/>
      <c r="O224" s="202"/>
      <c r="P224" s="202"/>
      <c r="Q224" s="202"/>
      <c r="R224" s="202"/>
      <c r="S224" s="202"/>
      <c r="T224" s="202"/>
      <c r="U224" s="202"/>
      <c r="V224" s="202"/>
      <c r="W224" s="202"/>
      <c r="X224" s="202"/>
      <c r="Y224" s="202"/>
      <c r="Z224" s="202"/>
      <c r="AA224" s="202"/>
      <c r="AB224" s="202"/>
      <c r="AC224" s="202"/>
      <c r="AD224" s="202"/>
      <c r="AE224" s="202"/>
      <c r="AF224" s="202"/>
      <c r="AG224" s="202"/>
      <c r="AH224" s="202"/>
      <c r="AI224" s="202"/>
      <c r="AJ224" s="202"/>
      <c r="AK224" s="202"/>
      <c r="AL224" s="202"/>
      <c r="AM224" s="202"/>
      <c r="AN224" s="202"/>
      <c r="AO224" s="202"/>
      <c r="AP224" s="202"/>
      <c r="AQ224" s="202"/>
      <c r="AR224" s="202"/>
      <c r="AS224" s="202"/>
      <c r="AT224" s="202"/>
      <c r="AU224" s="202"/>
      <c r="AV224" s="202"/>
      <c r="AW224" s="202"/>
      <c r="AX224" s="202"/>
      <c r="AY224" s="202"/>
      <c r="AZ224" s="202"/>
      <c r="BA224" s="202"/>
      <c r="BB224" s="202"/>
      <c r="BC224" s="202"/>
      <c r="BD224" s="202"/>
      <c r="BE224" s="202"/>
      <c r="BF224" s="202"/>
      <c r="BG224" s="202"/>
      <c r="BH224" s="202"/>
      <c r="BI224" s="202"/>
      <c r="BJ224" s="202"/>
      <c r="BK224" s="202"/>
      <c r="BL224" s="202"/>
      <c r="BM224" s="202"/>
      <c r="BN224" s="202"/>
      <c r="BO224" s="202"/>
      <c r="BP224" s="202"/>
      <c r="BQ224" s="203"/>
      <c r="CB224" s="1" t="s">
        <v>259</v>
      </c>
    </row>
    <row r="225" spans="1:80" s="171" customFormat="1" ht="15" customHeight="1" x14ac:dyDescent="0.2">
      <c r="A225" s="119"/>
      <c r="B225" s="119"/>
      <c r="C225" s="199" t="s">
        <v>138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4"/>
      <c r="AA225" s="198"/>
      <c r="AB225" s="198"/>
      <c r="AC225" s="198"/>
      <c r="AD225" s="198"/>
      <c r="AE225" s="198"/>
      <c r="AF225" s="198"/>
      <c r="AG225" s="198"/>
      <c r="AH225" s="198"/>
      <c r="AI225" s="198"/>
      <c r="AJ225" s="198"/>
      <c r="AK225" s="198"/>
      <c r="AL225" s="198"/>
      <c r="AM225" s="198"/>
      <c r="AN225" s="198"/>
      <c r="AO225" s="198"/>
      <c r="AP225" s="198"/>
      <c r="AQ225" s="198"/>
      <c r="AR225" s="198"/>
      <c r="AS225" s="198"/>
      <c r="AT225" s="198"/>
      <c r="AU225" s="198"/>
      <c r="AV225" s="198"/>
      <c r="AW225" s="198"/>
      <c r="AX225" s="198"/>
      <c r="AY225" s="198"/>
      <c r="AZ225" s="198"/>
      <c r="BA225" s="198"/>
      <c r="BB225" s="198"/>
      <c r="BC225" s="198"/>
      <c r="BD225" s="198"/>
      <c r="BE225" s="198"/>
      <c r="BF225" s="198"/>
      <c r="BG225" s="198"/>
      <c r="BH225" s="198"/>
      <c r="BI225" s="198"/>
      <c r="BJ225" s="198"/>
      <c r="BK225" s="198"/>
      <c r="BL225" s="198"/>
      <c r="BM225" s="198"/>
      <c r="BN225" s="198"/>
      <c r="BO225" s="198"/>
      <c r="BP225" s="198"/>
      <c r="BQ225" s="198"/>
    </row>
    <row r="226" spans="1:80" ht="25.5" customHeight="1" x14ac:dyDescent="0.2">
      <c r="A226" s="39"/>
      <c r="B226" s="39"/>
      <c r="C226" s="200" t="s">
        <v>169</v>
      </c>
      <c r="D226" s="189"/>
      <c r="E226" s="189"/>
      <c r="F226" s="189"/>
      <c r="G226" s="189"/>
      <c r="H226" s="189"/>
      <c r="I226" s="189"/>
      <c r="J226" s="189"/>
      <c r="K226" s="189"/>
      <c r="L226" s="189"/>
      <c r="M226" s="189"/>
      <c r="N226" s="189"/>
      <c r="O226" s="189"/>
      <c r="P226" s="189"/>
      <c r="Q226" s="189"/>
      <c r="R226" s="189"/>
      <c r="S226" s="189"/>
      <c r="T226" s="189"/>
      <c r="U226" s="189"/>
      <c r="V226" s="189"/>
      <c r="W226" s="189"/>
      <c r="X226" s="189"/>
      <c r="Y226" s="189"/>
      <c r="Z226" s="190"/>
      <c r="AA226" s="201">
        <v>100</v>
      </c>
      <c r="AB226" s="201"/>
      <c r="AC226" s="201"/>
      <c r="AD226" s="201"/>
      <c r="AE226" s="201"/>
      <c r="AF226" s="201">
        <v>0</v>
      </c>
      <c r="AG226" s="201"/>
      <c r="AH226" s="201"/>
      <c r="AI226" s="201"/>
      <c r="AJ226" s="201"/>
      <c r="AK226" s="201">
        <v>100</v>
      </c>
      <c r="AL226" s="201"/>
      <c r="AM226" s="201"/>
      <c r="AN226" s="201"/>
      <c r="AO226" s="201"/>
      <c r="AP226" s="201">
        <v>100</v>
      </c>
      <c r="AQ226" s="201"/>
      <c r="AR226" s="201"/>
      <c r="AS226" s="201"/>
      <c r="AT226" s="201"/>
      <c r="AU226" s="201">
        <v>0</v>
      </c>
      <c r="AV226" s="201"/>
      <c r="AW226" s="201"/>
      <c r="AX226" s="201"/>
      <c r="AY226" s="201"/>
      <c r="AZ226" s="201">
        <f>AP226+AU226</f>
        <v>100</v>
      </c>
      <c r="BA226" s="201"/>
      <c r="BB226" s="201"/>
      <c r="BC226" s="201"/>
      <c r="BD226" s="201">
        <f>IF(AA226=0,0,AP226/AA226*100-100)</f>
        <v>0</v>
      </c>
      <c r="BE226" s="201"/>
      <c r="BF226" s="201"/>
      <c r="BG226" s="201"/>
      <c r="BH226" s="201"/>
      <c r="BI226" s="201">
        <f>IF(AF226=0,0,AU226/AF226*100-100)</f>
        <v>0</v>
      </c>
      <c r="BJ226" s="201"/>
      <c r="BK226" s="201"/>
      <c r="BL226" s="201"/>
      <c r="BM226" s="201"/>
      <c r="BN226" s="201">
        <f>IF(AK226=0,0,AZ226/AK226*100-100)</f>
        <v>0</v>
      </c>
      <c r="BO226" s="201"/>
      <c r="BP226" s="201"/>
      <c r="BQ226" s="201"/>
    </row>
    <row r="227" spans="1:80" ht="12.75" customHeight="1" x14ac:dyDescent="0.2">
      <c r="A227" s="39"/>
      <c r="B227" s="39"/>
      <c r="C227" s="200" t="s">
        <v>262</v>
      </c>
      <c r="D227" s="202"/>
      <c r="E227" s="202"/>
      <c r="F227" s="202"/>
      <c r="G227" s="202"/>
      <c r="H227" s="202"/>
      <c r="I227" s="202"/>
      <c r="J227" s="202"/>
      <c r="K227" s="202"/>
      <c r="L227" s="202"/>
      <c r="M227" s="202"/>
      <c r="N227" s="202"/>
      <c r="O227" s="202"/>
      <c r="P227" s="202"/>
      <c r="Q227" s="202"/>
      <c r="R227" s="202"/>
      <c r="S227" s="202"/>
      <c r="T227" s="202"/>
      <c r="U227" s="202"/>
      <c r="V227" s="202"/>
      <c r="W227" s="202"/>
      <c r="X227" s="202"/>
      <c r="Y227" s="202"/>
      <c r="Z227" s="202"/>
      <c r="AA227" s="202"/>
      <c r="AB227" s="202"/>
      <c r="AC227" s="202"/>
      <c r="AD227" s="202"/>
      <c r="AE227" s="202"/>
      <c r="AF227" s="202"/>
      <c r="AG227" s="202"/>
      <c r="AH227" s="202"/>
      <c r="AI227" s="202"/>
      <c r="AJ227" s="202"/>
      <c r="AK227" s="202"/>
      <c r="AL227" s="202"/>
      <c r="AM227" s="202"/>
      <c r="AN227" s="202"/>
      <c r="AO227" s="202"/>
      <c r="AP227" s="202"/>
      <c r="AQ227" s="202"/>
      <c r="AR227" s="202"/>
      <c r="AS227" s="202"/>
      <c r="AT227" s="202"/>
      <c r="AU227" s="202"/>
      <c r="AV227" s="202"/>
      <c r="AW227" s="202"/>
      <c r="AX227" s="202"/>
      <c r="AY227" s="202"/>
      <c r="AZ227" s="202"/>
      <c r="BA227" s="202"/>
      <c r="BB227" s="202"/>
      <c r="BC227" s="202"/>
      <c r="BD227" s="202"/>
      <c r="BE227" s="202"/>
      <c r="BF227" s="202"/>
      <c r="BG227" s="202"/>
      <c r="BH227" s="202"/>
      <c r="BI227" s="202"/>
      <c r="BJ227" s="202"/>
      <c r="BK227" s="202"/>
      <c r="BL227" s="202"/>
      <c r="BM227" s="202"/>
      <c r="BN227" s="202"/>
      <c r="BO227" s="202"/>
      <c r="BP227" s="202"/>
      <c r="BQ227" s="203"/>
      <c r="CB227" s="1" t="s">
        <v>261</v>
      </c>
    </row>
    <row r="228" spans="1:80" ht="25.5" customHeight="1" x14ac:dyDescent="0.2">
      <c r="A228" s="39"/>
      <c r="B228" s="39"/>
      <c r="C228" s="200" t="s">
        <v>172</v>
      </c>
      <c r="D228" s="189"/>
      <c r="E228" s="189"/>
      <c r="F228" s="189"/>
      <c r="G228" s="189"/>
      <c r="H228" s="189"/>
      <c r="I228" s="189"/>
      <c r="J228" s="189"/>
      <c r="K228" s="189"/>
      <c r="L228" s="189"/>
      <c r="M228" s="189"/>
      <c r="N228" s="189"/>
      <c r="O228" s="189"/>
      <c r="P228" s="189"/>
      <c r="Q228" s="189"/>
      <c r="R228" s="189"/>
      <c r="S228" s="189"/>
      <c r="T228" s="189"/>
      <c r="U228" s="189"/>
      <c r="V228" s="189"/>
      <c r="W228" s="189"/>
      <c r="X228" s="189"/>
      <c r="Y228" s="189"/>
      <c r="Z228" s="190"/>
      <c r="AA228" s="201">
        <v>140.1</v>
      </c>
      <c r="AB228" s="201"/>
      <c r="AC228" s="201"/>
      <c r="AD228" s="201"/>
      <c r="AE228" s="201"/>
      <c r="AF228" s="201">
        <v>0</v>
      </c>
      <c r="AG228" s="201"/>
      <c r="AH228" s="201"/>
      <c r="AI228" s="201"/>
      <c r="AJ228" s="201"/>
      <c r="AK228" s="201">
        <v>140.1</v>
      </c>
      <c r="AL228" s="201"/>
      <c r="AM228" s="201"/>
      <c r="AN228" s="201"/>
      <c r="AO228" s="201"/>
      <c r="AP228" s="201">
        <v>-88</v>
      </c>
      <c r="AQ228" s="201"/>
      <c r="AR228" s="201"/>
      <c r="AS228" s="201"/>
      <c r="AT228" s="201"/>
      <c r="AU228" s="201">
        <v>0</v>
      </c>
      <c r="AV228" s="201"/>
      <c r="AW228" s="201"/>
      <c r="AX228" s="201"/>
      <c r="AY228" s="201"/>
      <c r="AZ228" s="201">
        <f>AP228+AU228</f>
        <v>-88</v>
      </c>
      <c r="BA228" s="201"/>
      <c r="BB228" s="201"/>
      <c r="BC228" s="201"/>
      <c r="BD228" s="201">
        <f>IF(AA228=0,0,AP228/AA228*100-100)</f>
        <v>-162.81227694503926</v>
      </c>
      <c r="BE228" s="201"/>
      <c r="BF228" s="201"/>
      <c r="BG228" s="201"/>
      <c r="BH228" s="201"/>
      <c r="BI228" s="201">
        <f>IF(AF228=0,0,AU228/AF228*100-100)</f>
        <v>0</v>
      </c>
      <c r="BJ228" s="201"/>
      <c r="BK228" s="201"/>
      <c r="BL228" s="201"/>
      <c r="BM228" s="201"/>
      <c r="BN228" s="201">
        <f>IF(AK228=0,0,AZ228/AK228*100-100)</f>
        <v>-162.81227694503926</v>
      </c>
      <c r="BO228" s="201"/>
      <c r="BP228" s="201"/>
      <c r="BQ228" s="201"/>
    </row>
    <row r="229" spans="1:80" ht="25.5" customHeight="1" x14ac:dyDescent="0.2">
      <c r="A229" s="39"/>
      <c r="B229" s="39"/>
      <c r="C229" s="200" t="s">
        <v>174</v>
      </c>
      <c r="D229" s="202"/>
      <c r="E229" s="202"/>
      <c r="F229" s="202"/>
      <c r="G229" s="202"/>
      <c r="H229" s="202"/>
      <c r="I229" s="202"/>
      <c r="J229" s="202"/>
      <c r="K229" s="202"/>
      <c r="L229" s="202"/>
      <c r="M229" s="202"/>
      <c r="N229" s="202"/>
      <c r="O229" s="202"/>
      <c r="P229" s="202"/>
      <c r="Q229" s="202"/>
      <c r="R229" s="202"/>
      <c r="S229" s="202"/>
      <c r="T229" s="202"/>
      <c r="U229" s="202"/>
      <c r="V229" s="202"/>
      <c r="W229" s="202"/>
      <c r="X229" s="202"/>
      <c r="Y229" s="202"/>
      <c r="Z229" s="202"/>
      <c r="AA229" s="202"/>
      <c r="AB229" s="202"/>
      <c r="AC229" s="202"/>
      <c r="AD229" s="202"/>
      <c r="AE229" s="202"/>
      <c r="AF229" s="202"/>
      <c r="AG229" s="202"/>
      <c r="AH229" s="202"/>
      <c r="AI229" s="202"/>
      <c r="AJ229" s="202"/>
      <c r="AK229" s="202"/>
      <c r="AL229" s="202"/>
      <c r="AM229" s="202"/>
      <c r="AN229" s="202"/>
      <c r="AO229" s="202"/>
      <c r="AP229" s="202"/>
      <c r="AQ229" s="202"/>
      <c r="AR229" s="202"/>
      <c r="AS229" s="202"/>
      <c r="AT229" s="202"/>
      <c r="AU229" s="202"/>
      <c r="AV229" s="202"/>
      <c r="AW229" s="202"/>
      <c r="AX229" s="202"/>
      <c r="AY229" s="202"/>
      <c r="AZ229" s="202"/>
      <c r="BA229" s="202"/>
      <c r="BB229" s="202"/>
      <c r="BC229" s="202"/>
      <c r="BD229" s="202"/>
      <c r="BE229" s="202"/>
      <c r="BF229" s="202"/>
      <c r="BG229" s="202"/>
      <c r="BH229" s="202"/>
      <c r="BI229" s="202"/>
      <c r="BJ229" s="202"/>
      <c r="BK229" s="202"/>
      <c r="BL229" s="202"/>
      <c r="BM229" s="202"/>
      <c r="BN229" s="202"/>
      <c r="BO229" s="202"/>
      <c r="BP229" s="202"/>
      <c r="BQ229" s="203"/>
      <c r="CB229" s="1" t="s">
        <v>263</v>
      </c>
    </row>
    <row r="230" spans="1:80" ht="15" customHeight="1" x14ac:dyDescent="0.2">
      <c r="A230" s="39"/>
      <c r="B230" s="39"/>
      <c r="C230" s="200" t="s">
        <v>203</v>
      </c>
      <c r="D230" s="189"/>
      <c r="E230" s="189"/>
      <c r="F230" s="189"/>
      <c r="G230" s="189"/>
      <c r="H230" s="189"/>
      <c r="I230" s="189"/>
      <c r="J230" s="189"/>
      <c r="K230" s="189"/>
      <c r="L230" s="189"/>
      <c r="M230" s="189"/>
      <c r="N230" s="189"/>
      <c r="O230" s="189"/>
      <c r="P230" s="189"/>
      <c r="Q230" s="189"/>
      <c r="R230" s="189"/>
      <c r="S230" s="189"/>
      <c r="T230" s="189"/>
      <c r="U230" s="189"/>
      <c r="V230" s="189"/>
      <c r="W230" s="189"/>
      <c r="X230" s="189"/>
      <c r="Y230" s="189"/>
      <c r="Z230" s="190"/>
      <c r="AA230" s="201">
        <v>100</v>
      </c>
      <c r="AB230" s="201"/>
      <c r="AC230" s="201"/>
      <c r="AD230" s="201"/>
      <c r="AE230" s="201"/>
      <c r="AF230" s="201">
        <v>0</v>
      </c>
      <c r="AG230" s="201"/>
      <c r="AH230" s="201"/>
      <c r="AI230" s="201"/>
      <c r="AJ230" s="201"/>
      <c r="AK230" s="201">
        <v>100</v>
      </c>
      <c r="AL230" s="201"/>
      <c r="AM230" s="201"/>
      <c r="AN230" s="201"/>
      <c r="AO230" s="201"/>
      <c r="AP230" s="201">
        <v>85</v>
      </c>
      <c r="AQ230" s="201"/>
      <c r="AR230" s="201"/>
      <c r="AS230" s="201"/>
      <c r="AT230" s="201"/>
      <c r="AU230" s="201">
        <v>0</v>
      </c>
      <c r="AV230" s="201"/>
      <c r="AW230" s="201"/>
      <c r="AX230" s="201"/>
      <c r="AY230" s="201"/>
      <c r="AZ230" s="201">
        <f>AP230+AU230</f>
        <v>85</v>
      </c>
      <c r="BA230" s="201"/>
      <c r="BB230" s="201"/>
      <c r="BC230" s="201"/>
      <c r="BD230" s="201">
        <f>IF(AA230=0,0,AP230/AA230*100-100)</f>
        <v>-15</v>
      </c>
      <c r="BE230" s="201"/>
      <c r="BF230" s="201"/>
      <c r="BG230" s="201"/>
      <c r="BH230" s="201"/>
      <c r="BI230" s="201">
        <f>IF(AF230=0,0,AU230/AF230*100-100)</f>
        <v>0</v>
      </c>
      <c r="BJ230" s="201"/>
      <c r="BK230" s="201"/>
      <c r="BL230" s="201"/>
      <c r="BM230" s="201"/>
      <c r="BN230" s="201">
        <f>IF(AK230=0,0,AZ230/AK230*100-100)</f>
        <v>-15</v>
      </c>
      <c r="BO230" s="201"/>
      <c r="BP230" s="201"/>
      <c r="BQ230" s="201"/>
    </row>
    <row r="231" spans="1:80" ht="12.75" customHeight="1" x14ac:dyDescent="0.2">
      <c r="A231" s="39"/>
      <c r="B231" s="39"/>
      <c r="C231" s="200" t="s">
        <v>265</v>
      </c>
      <c r="D231" s="202"/>
      <c r="E231" s="202"/>
      <c r="F231" s="202"/>
      <c r="G231" s="202"/>
      <c r="H231" s="202"/>
      <c r="I231" s="202"/>
      <c r="J231" s="202"/>
      <c r="K231" s="202"/>
      <c r="L231" s="202"/>
      <c r="M231" s="202"/>
      <c r="N231" s="202"/>
      <c r="O231" s="202"/>
      <c r="P231" s="202"/>
      <c r="Q231" s="202"/>
      <c r="R231" s="202"/>
      <c r="S231" s="202"/>
      <c r="T231" s="202"/>
      <c r="U231" s="202"/>
      <c r="V231" s="202"/>
      <c r="W231" s="202"/>
      <c r="X231" s="202"/>
      <c r="Y231" s="202"/>
      <c r="Z231" s="202"/>
      <c r="AA231" s="202"/>
      <c r="AB231" s="202"/>
      <c r="AC231" s="202"/>
      <c r="AD231" s="202"/>
      <c r="AE231" s="202"/>
      <c r="AF231" s="202"/>
      <c r="AG231" s="202"/>
      <c r="AH231" s="202"/>
      <c r="AI231" s="202"/>
      <c r="AJ231" s="202"/>
      <c r="AK231" s="202"/>
      <c r="AL231" s="202"/>
      <c r="AM231" s="202"/>
      <c r="AN231" s="202"/>
      <c r="AO231" s="202"/>
      <c r="AP231" s="202"/>
      <c r="AQ231" s="202"/>
      <c r="AR231" s="202"/>
      <c r="AS231" s="202"/>
      <c r="AT231" s="202"/>
      <c r="AU231" s="202"/>
      <c r="AV231" s="202"/>
      <c r="AW231" s="202"/>
      <c r="AX231" s="202"/>
      <c r="AY231" s="202"/>
      <c r="AZ231" s="202"/>
      <c r="BA231" s="202"/>
      <c r="BB231" s="202"/>
      <c r="BC231" s="202"/>
      <c r="BD231" s="202"/>
      <c r="BE231" s="202"/>
      <c r="BF231" s="202"/>
      <c r="BG231" s="202"/>
      <c r="BH231" s="202"/>
      <c r="BI231" s="202"/>
      <c r="BJ231" s="202"/>
      <c r="BK231" s="202"/>
      <c r="BL231" s="202"/>
      <c r="BM231" s="202"/>
      <c r="BN231" s="202"/>
      <c r="BO231" s="202"/>
      <c r="BP231" s="202"/>
      <c r="BQ231" s="203"/>
      <c r="CB231" s="1" t="s">
        <v>264</v>
      </c>
    </row>
    <row r="232" spans="1:80" ht="15" customHeight="1" x14ac:dyDescent="0.2">
      <c r="A232" s="39"/>
      <c r="B232" s="39"/>
      <c r="C232" s="200" t="s">
        <v>139</v>
      </c>
      <c r="D232" s="189"/>
      <c r="E232" s="189"/>
      <c r="F232" s="189"/>
      <c r="G232" s="189"/>
      <c r="H232" s="189"/>
      <c r="I232" s="189"/>
      <c r="J232" s="189"/>
      <c r="K232" s="189"/>
      <c r="L232" s="189"/>
      <c r="M232" s="189"/>
      <c r="N232" s="189"/>
      <c r="O232" s="189"/>
      <c r="P232" s="189"/>
      <c r="Q232" s="189"/>
      <c r="R232" s="189"/>
      <c r="S232" s="189"/>
      <c r="T232" s="189"/>
      <c r="U232" s="189"/>
      <c r="V232" s="189"/>
      <c r="W232" s="189"/>
      <c r="X232" s="189"/>
      <c r="Y232" s="189"/>
      <c r="Z232" s="190"/>
      <c r="AA232" s="201">
        <v>0</v>
      </c>
      <c r="AB232" s="201"/>
      <c r="AC232" s="201"/>
      <c r="AD232" s="201"/>
      <c r="AE232" s="201"/>
      <c r="AF232" s="201">
        <v>77</v>
      </c>
      <c r="AG232" s="201"/>
      <c r="AH232" s="201"/>
      <c r="AI232" s="201"/>
      <c r="AJ232" s="201"/>
      <c r="AK232" s="201">
        <v>77</v>
      </c>
      <c r="AL232" s="201"/>
      <c r="AM232" s="201"/>
      <c r="AN232" s="201"/>
      <c r="AO232" s="201"/>
      <c r="AP232" s="201">
        <v>0</v>
      </c>
      <c r="AQ232" s="201"/>
      <c r="AR232" s="201"/>
      <c r="AS232" s="201"/>
      <c r="AT232" s="201"/>
      <c r="AU232" s="201">
        <v>98</v>
      </c>
      <c r="AV232" s="201"/>
      <c r="AW232" s="201"/>
      <c r="AX232" s="201"/>
      <c r="AY232" s="201"/>
      <c r="AZ232" s="201">
        <f>AP232+AU232</f>
        <v>98</v>
      </c>
      <c r="BA232" s="201"/>
      <c r="BB232" s="201"/>
      <c r="BC232" s="201"/>
      <c r="BD232" s="201">
        <f>IF(AA232=0,0,AP232/AA232*100-100)</f>
        <v>0</v>
      </c>
      <c r="BE232" s="201"/>
      <c r="BF232" s="201"/>
      <c r="BG232" s="201"/>
      <c r="BH232" s="201"/>
      <c r="BI232" s="201">
        <f>IF(AF232=0,0,AU232/AF232*100-100)</f>
        <v>27.272727272727266</v>
      </c>
      <c r="BJ232" s="201"/>
      <c r="BK232" s="201"/>
      <c r="BL232" s="201"/>
      <c r="BM232" s="201"/>
      <c r="BN232" s="201">
        <f>IF(AK232=0,0,AZ232/AK232*100-100)</f>
        <v>27.272727272727266</v>
      </c>
      <c r="BO232" s="201"/>
      <c r="BP232" s="201"/>
      <c r="BQ232" s="201"/>
    </row>
    <row r="233" spans="1:80" ht="25.5" customHeight="1" x14ac:dyDescent="0.2">
      <c r="A233" s="39"/>
      <c r="B233" s="39"/>
      <c r="C233" s="200" t="s">
        <v>267</v>
      </c>
      <c r="D233" s="202"/>
      <c r="E233" s="202"/>
      <c r="F233" s="202"/>
      <c r="G233" s="202"/>
      <c r="H233" s="202"/>
      <c r="I233" s="202"/>
      <c r="J233" s="202"/>
      <c r="K233" s="202"/>
      <c r="L233" s="202"/>
      <c r="M233" s="202"/>
      <c r="N233" s="202"/>
      <c r="O233" s="202"/>
      <c r="P233" s="202"/>
      <c r="Q233" s="202"/>
      <c r="R233" s="202"/>
      <c r="S233" s="202"/>
      <c r="T233" s="202"/>
      <c r="U233" s="202"/>
      <c r="V233" s="202"/>
      <c r="W233" s="202"/>
      <c r="X233" s="202"/>
      <c r="Y233" s="202"/>
      <c r="Z233" s="202"/>
      <c r="AA233" s="202"/>
      <c r="AB233" s="202"/>
      <c r="AC233" s="202"/>
      <c r="AD233" s="202"/>
      <c r="AE233" s="202"/>
      <c r="AF233" s="202"/>
      <c r="AG233" s="202"/>
      <c r="AH233" s="202"/>
      <c r="AI233" s="202"/>
      <c r="AJ233" s="202"/>
      <c r="AK233" s="202"/>
      <c r="AL233" s="202"/>
      <c r="AM233" s="202"/>
      <c r="AN233" s="202"/>
      <c r="AO233" s="202"/>
      <c r="AP233" s="202"/>
      <c r="AQ233" s="202"/>
      <c r="AR233" s="202"/>
      <c r="AS233" s="202"/>
      <c r="AT233" s="202"/>
      <c r="AU233" s="202"/>
      <c r="AV233" s="202"/>
      <c r="AW233" s="202"/>
      <c r="AX233" s="202"/>
      <c r="AY233" s="202"/>
      <c r="AZ233" s="202"/>
      <c r="BA233" s="202"/>
      <c r="BB233" s="202"/>
      <c r="BC233" s="202"/>
      <c r="BD233" s="202"/>
      <c r="BE233" s="202"/>
      <c r="BF233" s="202"/>
      <c r="BG233" s="202"/>
      <c r="BH233" s="202"/>
      <c r="BI233" s="202"/>
      <c r="BJ233" s="202"/>
      <c r="BK233" s="202"/>
      <c r="BL233" s="202"/>
      <c r="BM233" s="202"/>
      <c r="BN233" s="202"/>
      <c r="BO233" s="202"/>
      <c r="BP233" s="202"/>
      <c r="BQ233" s="203"/>
      <c r="CB233" s="1" t="s">
        <v>266</v>
      </c>
    </row>
    <row r="234" spans="1:80" ht="15" customHeight="1" x14ac:dyDescent="0.2">
      <c r="A234" s="39"/>
      <c r="B234" s="39"/>
      <c r="C234" s="200" t="s">
        <v>175</v>
      </c>
      <c r="D234" s="189"/>
      <c r="E234" s="189"/>
      <c r="F234" s="189"/>
      <c r="G234" s="189"/>
      <c r="H234" s="189"/>
      <c r="I234" s="189"/>
      <c r="J234" s="189"/>
      <c r="K234" s="189"/>
      <c r="L234" s="189"/>
      <c r="M234" s="189"/>
      <c r="N234" s="189"/>
      <c r="O234" s="189"/>
      <c r="P234" s="189"/>
      <c r="Q234" s="189"/>
      <c r="R234" s="189"/>
      <c r="S234" s="189"/>
      <c r="T234" s="189"/>
      <c r="U234" s="189"/>
      <c r="V234" s="189"/>
      <c r="W234" s="189"/>
      <c r="X234" s="189"/>
      <c r="Y234" s="189"/>
      <c r="Z234" s="190"/>
      <c r="AA234" s="201">
        <v>30</v>
      </c>
      <c r="AB234" s="201"/>
      <c r="AC234" s="201"/>
      <c r="AD234" s="201"/>
      <c r="AE234" s="201"/>
      <c r="AF234" s="201">
        <v>0</v>
      </c>
      <c r="AG234" s="201"/>
      <c r="AH234" s="201"/>
      <c r="AI234" s="201"/>
      <c r="AJ234" s="201"/>
      <c r="AK234" s="201">
        <v>30</v>
      </c>
      <c r="AL234" s="201"/>
      <c r="AM234" s="201"/>
      <c r="AN234" s="201"/>
      <c r="AO234" s="201"/>
      <c r="AP234" s="201">
        <v>42</v>
      </c>
      <c r="AQ234" s="201"/>
      <c r="AR234" s="201"/>
      <c r="AS234" s="201"/>
      <c r="AT234" s="201"/>
      <c r="AU234" s="201">
        <v>0</v>
      </c>
      <c r="AV234" s="201"/>
      <c r="AW234" s="201"/>
      <c r="AX234" s="201"/>
      <c r="AY234" s="201"/>
      <c r="AZ234" s="201">
        <f>AP234+AU234</f>
        <v>42</v>
      </c>
      <c r="BA234" s="201"/>
      <c r="BB234" s="201"/>
      <c r="BC234" s="201"/>
      <c r="BD234" s="201">
        <f>IF(AA234=0,0,AP234/AA234*100-100)</f>
        <v>40</v>
      </c>
      <c r="BE234" s="201"/>
      <c r="BF234" s="201"/>
      <c r="BG234" s="201"/>
      <c r="BH234" s="201"/>
      <c r="BI234" s="201">
        <f>IF(AF234=0,0,AU234/AF234*100-100)</f>
        <v>0</v>
      </c>
      <c r="BJ234" s="201"/>
      <c r="BK234" s="201"/>
      <c r="BL234" s="201"/>
      <c r="BM234" s="201"/>
      <c r="BN234" s="201">
        <f>IF(AK234=0,0,AZ234/AK234*100-100)</f>
        <v>40</v>
      </c>
      <c r="BO234" s="201"/>
      <c r="BP234" s="201"/>
      <c r="BQ234" s="201"/>
    </row>
    <row r="235" spans="1:80" ht="25.5" customHeight="1" x14ac:dyDescent="0.2">
      <c r="A235" s="39"/>
      <c r="B235" s="39"/>
      <c r="C235" s="200" t="s">
        <v>269</v>
      </c>
      <c r="D235" s="202"/>
      <c r="E235" s="202"/>
      <c r="F235" s="202"/>
      <c r="G235" s="202"/>
      <c r="H235" s="202"/>
      <c r="I235" s="202"/>
      <c r="J235" s="202"/>
      <c r="K235" s="202"/>
      <c r="L235" s="202"/>
      <c r="M235" s="202"/>
      <c r="N235" s="202"/>
      <c r="O235" s="202"/>
      <c r="P235" s="202"/>
      <c r="Q235" s="202"/>
      <c r="R235" s="202"/>
      <c r="S235" s="202"/>
      <c r="T235" s="202"/>
      <c r="U235" s="202"/>
      <c r="V235" s="202"/>
      <c r="W235" s="202"/>
      <c r="X235" s="202"/>
      <c r="Y235" s="202"/>
      <c r="Z235" s="202"/>
      <c r="AA235" s="202"/>
      <c r="AB235" s="202"/>
      <c r="AC235" s="202"/>
      <c r="AD235" s="202"/>
      <c r="AE235" s="202"/>
      <c r="AF235" s="202"/>
      <c r="AG235" s="202"/>
      <c r="AH235" s="202"/>
      <c r="AI235" s="202"/>
      <c r="AJ235" s="202"/>
      <c r="AK235" s="202"/>
      <c r="AL235" s="202"/>
      <c r="AM235" s="202"/>
      <c r="AN235" s="202"/>
      <c r="AO235" s="202"/>
      <c r="AP235" s="202"/>
      <c r="AQ235" s="202"/>
      <c r="AR235" s="202"/>
      <c r="AS235" s="202"/>
      <c r="AT235" s="202"/>
      <c r="AU235" s="202"/>
      <c r="AV235" s="202"/>
      <c r="AW235" s="202"/>
      <c r="AX235" s="202"/>
      <c r="AY235" s="202"/>
      <c r="AZ235" s="202"/>
      <c r="BA235" s="202"/>
      <c r="BB235" s="202"/>
      <c r="BC235" s="202"/>
      <c r="BD235" s="202"/>
      <c r="BE235" s="202"/>
      <c r="BF235" s="202"/>
      <c r="BG235" s="202"/>
      <c r="BH235" s="202"/>
      <c r="BI235" s="202"/>
      <c r="BJ235" s="202"/>
      <c r="BK235" s="202"/>
      <c r="BL235" s="202"/>
      <c r="BM235" s="202"/>
      <c r="BN235" s="202"/>
      <c r="BO235" s="202"/>
      <c r="BP235" s="202"/>
      <c r="BQ235" s="203"/>
      <c r="CB235" s="1" t="s">
        <v>268</v>
      </c>
    </row>
    <row r="236" spans="1:80" ht="15" customHeight="1" x14ac:dyDescent="0.2">
      <c r="A236" s="39"/>
      <c r="B236" s="39"/>
      <c r="C236" s="200" t="s">
        <v>270</v>
      </c>
      <c r="D236" s="189"/>
      <c r="E236" s="189"/>
      <c r="F236" s="189"/>
      <c r="G236" s="189"/>
      <c r="H236" s="189"/>
      <c r="I236" s="189"/>
      <c r="J236" s="189"/>
      <c r="K236" s="189"/>
      <c r="L236" s="189"/>
      <c r="M236" s="189"/>
      <c r="N236" s="189"/>
      <c r="O236" s="189"/>
      <c r="P236" s="189"/>
      <c r="Q236" s="189"/>
      <c r="R236" s="189"/>
      <c r="S236" s="189"/>
      <c r="T236" s="189"/>
      <c r="U236" s="189"/>
      <c r="V236" s="189"/>
      <c r="W236" s="189"/>
      <c r="X236" s="189"/>
      <c r="Y236" s="189"/>
      <c r="Z236" s="190"/>
      <c r="AA236" s="201">
        <v>74</v>
      </c>
      <c r="AB236" s="201"/>
      <c r="AC236" s="201"/>
      <c r="AD236" s="201"/>
      <c r="AE236" s="201"/>
      <c r="AF236" s="201">
        <v>0</v>
      </c>
      <c r="AG236" s="201"/>
      <c r="AH236" s="201"/>
      <c r="AI236" s="201"/>
      <c r="AJ236" s="201"/>
      <c r="AK236" s="201">
        <v>74</v>
      </c>
      <c r="AL236" s="201"/>
      <c r="AM236" s="201"/>
      <c r="AN236" s="201"/>
      <c r="AO236" s="201"/>
      <c r="AP236" s="201">
        <v>0</v>
      </c>
      <c r="AQ236" s="201"/>
      <c r="AR236" s="201"/>
      <c r="AS236" s="201"/>
      <c r="AT236" s="201"/>
      <c r="AU236" s="201">
        <v>0</v>
      </c>
      <c r="AV236" s="201"/>
      <c r="AW236" s="201"/>
      <c r="AX236" s="201"/>
      <c r="AY236" s="201"/>
      <c r="AZ236" s="201">
        <f>AP236+AU236</f>
        <v>0</v>
      </c>
      <c r="BA236" s="201"/>
      <c r="BB236" s="201"/>
      <c r="BC236" s="201"/>
      <c r="BD236" s="201">
        <f>IF(AA236=0,0,AP236/AA236*100-100)</f>
        <v>-100</v>
      </c>
      <c r="BE236" s="201"/>
      <c r="BF236" s="201"/>
      <c r="BG236" s="201"/>
      <c r="BH236" s="201"/>
      <c r="BI236" s="201">
        <f>IF(AF236=0,0,AU236/AF236*100-100)</f>
        <v>0</v>
      </c>
      <c r="BJ236" s="201"/>
      <c r="BK236" s="201"/>
      <c r="BL236" s="201"/>
      <c r="BM236" s="201"/>
      <c r="BN236" s="201">
        <f>IF(AK236=0,0,AZ236/AK236*100-100)</f>
        <v>-100</v>
      </c>
      <c r="BO236" s="201"/>
      <c r="BP236" s="201"/>
      <c r="BQ236" s="201"/>
    </row>
    <row r="237" spans="1:80" ht="25.5" customHeight="1" x14ac:dyDescent="0.2">
      <c r="A237" s="39"/>
      <c r="B237" s="39"/>
      <c r="C237" s="200" t="s">
        <v>229</v>
      </c>
      <c r="D237" s="202"/>
      <c r="E237" s="202"/>
      <c r="F237" s="202"/>
      <c r="G237" s="202"/>
      <c r="H237" s="202"/>
      <c r="I237" s="202"/>
      <c r="J237" s="202"/>
      <c r="K237" s="202"/>
      <c r="L237" s="202"/>
      <c r="M237" s="202"/>
      <c r="N237" s="202"/>
      <c r="O237" s="202"/>
      <c r="P237" s="202"/>
      <c r="Q237" s="202"/>
      <c r="R237" s="202"/>
      <c r="S237" s="202"/>
      <c r="T237" s="202"/>
      <c r="U237" s="202"/>
      <c r="V237" s="202"/>
      <c r="W237" s="202"/>
      <c r="X237" s="202"/>
      <c r="Y237" s="202"/>
      <c r="Z237" s="202"/>
      <c r="AA237" s="202"/>
      <c r="AB237" s="202"/>
      <c r="AC237" s="202"/>
      <c r="AD237" s="202"/>
      <c r="AE237" s="202"/>
      <c r="AF237" s="202"/>
      <c r="AG237" s="202"/>
      <c r="AH237" s="202"/>
      <c r="AI237" s="202"/>
      <c r="AJ237" s="202"/>
      <c r="AK237" s="202"/>
      <c r="AL237" s="202"/>
      <c r="AM237" s="202"/>
      <c r="AN237" s="202"/>
      <c r="AO237" s="202"/>
      <c r="AP237" s="202"/>
      <c r="AQ237" s="202"/>
      <c r="AR237" s="202"/>
      <c r="AS237" s="202"/>
      <c r="AT237" s="202"/>
      <c r="AU237" s="202"/>
      <c r="AV237" s="202"/>
      <c r="AW237" s="202"/>
      <c r="AX237" s="202"/>
      <c r="AY237" s="202"/>
      <c r="AZ237" s="202"/>
      <c r="BA237" s="202"/>
      <c r="BB237" s="202"/>
      <c r="BC237" s="202"/>
      <c r="BD237" s="202"/>
      <c r="BE237" s="202"/>
      <c r="BF237" s="202"/>
      <c r="BG237" s="202"/>
      <c r="BH237" s="202"/>
      <c r="BI237" s="202"/>
      <c r="BJ237" s="202"/>
      <c r="BK237" s="202"/>
      <c r="BL237" s="202"/>
      <c r="BM237" s="202"/>
      <c r="BN237" s="202"/>
      <c r="BO237" s="202"/>
      <c r="BP237" s="202"/>
      <c r="BQ237" s="203"/>
      <c r="CB237" s="1" t="s">
        <v>271</v>
      </c>
    </row>
    <row r="238" spans="1:80" ht="15" customHeight="1" x14ac:dyDescent="0.2">
      <c r="A238" s="39"/>
      <c r="B238" s="39"/>
      <c r="C238" s="200" t="s">
        <v>185</v>
      </c>
      <c r="D238" s="189"/>
      <c r="E238" s="189"/>
      <c r="F238" s="189"/>
      <c r="G238" s="189"/>
      <c r="H238" s="189"/>
      <c r="I238" s="189"/>
      <c r="J238" s="189"/>
      <c r="K238" s="189"/>
      <c r="L238" s="189"/>
      <c r="M238" s="189"/>
      <c r="N238" s="189"/>
      <c r="O238" s="189"/>
      <c r="P238" s="189"/>
      <c r="Q238" s="189"/>
      <c r="R238" s="189"/>
      <c r="S238" s="189"/>
      <c r="T238" s="189"/>
      <c r="U238" s="189"/>
      <c r="V238" s="189"/>
      <c r="W238" s="189"/>
      <c r="X238" s="189"/>
      <c r="Y238" s="189"/>
      <c r="Z238" s="190"/>
      <c r="AA238" s="201">
        <v>0</v>
      </c>
      <c r="AB238" s="201"/>
      <c r="AC238" s="201"/>
      <c r="AD238" s="201"/>
      <c r="AE238" s="201"/>
      <c r="AF238" s="201">
        <v>0</v>
      </c>
      <c r="AG238" s="201"/>
      <c r="AH238" s="201"/>
      <c r="AI238" s="201"/>
      <c r="AJ238" s="201"/>
      <c r="AK238" s="201">
        <v>0</v>
      </c>
      <c r="AL238" s="201"/>
      <c r="AM238" s="201"/>
      <c r="AN238" s="201"/>
      <c r="AO238" s="201"/>
      <c r="AP238" s="201">
        <v>0</v>
      </c>
      <c r="AQ238" s="201"/>
      <c r="AR238" s="201"/>
      <c r="AS238" s="201"/>
      <c r="AT238" s="201"/>
      <c r="AU238" s="201">
        <v>99</v>
      </c>
      <c r="AV238" s="201"/>
      <c r="AW238" s="201"/>
      <c r="AX238" s="201"/>
      <c r="AY238" s="201"/>
      <c r="AZ238" s="201">
        <f>AP238+AU238</f>
        <v>99</v>
      </c>
      <c r="BA238" s="201"/>
      <c r="BB238" s="201"/>
      <c r="BC238" s="201"/>
      <c r="BD238" s="201">
        <f>IF(AA238=0,0,AP238/AA238*100-100)</f>
        <v>0</v>
      </c>
      <c r="BE238" s="201"/>
      <c r="BF238" s="201"/>
      <c r="BG238" s="201"/>
      <c r="BH238" s="201"/>
      <c r="BI238" s="201">
        <f>IF(AF238=0,0,AU238/AF238*100-100)</f>
        <v>0</v>
      </c>
      <c r="BJ238" s="201"/>
      <c r="BK238" s="201"/>
      <c r="BL238" s="201"/>
      <c r="BM238" s="201"/>
      <c r="BN238" s="201">
        <f>IF(AK238=0,0,AZ238/AK238*100-100)</f>
        <v>0</v>
      </c>
      <c r="BO238" s="201"/>
      <c r="BP238" s="201"/>
      <c r="BQ238" s="201"/>
    </row>
    <row r="239" spans="1:80" ht="12.75" customHeight="1" x14ac:dyDescent="0.2">
      <c r="A239" s="39"/>
      <c r="B239" s="39"/>
      <c r="C239" s="200" t="s">
        <v>260</v>
      </c>
      <c r="D239" s="202"/>
      <c r="E239" s="202"/>
      <c r="F239" s="202"/>
      <c r="G239" s="202"/>
      <c r="H239" s="202"/>
      <c r="I239" s="202"/>
      <c r="J239" s="202"/>
      <c r="K239" s="202"/>
      <c r="L239" s="202"/>
      <c r="M239" s="202"/>
      <c r="N239" s="202"/>
      <c r="O239" s="202"/>
      <c r="P239" s="202"/>
      <c r="Q239" s="202"/>
      <c r="R239" s="202"/>
      <c r="S239" s="202"/>
      <c r="T239" s="202"/>
      <c r="U239" s="202"/>
      <c r="V239" s="202"/>
      <c r="W239" s="202"/>
      <c r="X239" s="202"/>
      <c r="Y239" s="202"/>
      <c r="Z239" s="202"/>
      <c r="AA239" s="202"/>
      <c r="AB239" s="202"/>
      <c r="AC239" s="202"/>
      <c r="AD239" s="202"/>
      <c r="AE239" s="202"/>
      <c r="AF239" s="202"/>
      <c r="AG239" s="202"/>
      <c r="AH239" s="202"/>
      <c r="AI239" s="202"/>
      <c r="AJ239" s="202"/>
      <c r="AK239" s="202"/>
      <c r="AL239" s="202"/>
      <c r="AM239" s="202"/>
      <c r="AN239" s="202"/>
      <c r="AO239" s="202"/>
      <c r="AP239" s="202"/>
      <c r="AQ239" s="202"/>
      <c r="AR239" s="202"/>
      <c r="AS239" s="202"/>
      <c r="AT239" s="202"/>
      <c r="AU239" s="202"/>
      <c r="AV239" s="202"/>
      <c r="AW239" s="202"/>
      <c r="AX239" s="202"/>
      <c r="AY239" s="202"/>
      <c r="AZ239" s="202"/>
      <c r="BA239" s="202"/>
      <c r="BB239" s="202"/>
      <c r="BC239" s="202"/>
      <c r="BD239" s="202"/>
      <c r="BE239" s="202"/>
      <c r="BF239" s="202"/>
      <c r="BG239" s="202"/>
      <c r="BH239" s="202"/>
      <c r="BI239" s="202"/>
      <c r="BJ239" s="202"/>
      <c r="BK239" s="202"/>
      <c r="BL239" s="202"/>
      <c r="BM239" s="202"/>
      <c r="BN239" s="202"/>
      <c r="BO239" s="202"/>
      <c r="BP239" s="202"/>
      <c r="BQ239" s="203"/>
      <c r="CB239" s="1" t="s">
        <v>272</v>
      </c>
    </row>
    <row r="240" spans="1:80" ht="15.75" customHeight="1" x14ac:dyDescent="0.2">
      <c r="A240" s="38" t="s">
        <v>61</v>
      </c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  <c r="AK240" s="38"/>
      <c r="AL240" s="38"/>
      <c r="AM240" s="38"/>
      <c r="AN240" s="38"/>
      <c r="AO240" s="38"/>
      <c r="AP240" s="38"/>
      <c r="AQ240" s="38"/>
      <c r="AR240" s="38"/>
      <c r="AS240" s="38"/>
      <c r="AT240" s="38"/>
      <c r="AU240" s="38"/>
      <c r="AV240" s="38"/>
      <c r="AW240" s="38"/>
      <c r="AX240" s="38"/>
      <c r="AY240" s="38"/>
      <c r="AZ240" s="38"/>
      <c r="BA240" s="38"/>
      <c r="BB240" s="38"/>
      <c r="BC240" s="38"/>
      <c r="BD240" s="38"/>
      <c r="BE240" s="38"/>
      <c r="BF240" s="38"/>
      <c r="BG240" s="38"/>
      <c r="BH240" s="38"/>
      <c r="BI240" s="38"/>
      <c r="BJ240" s="38"/>
      <c r="BK240" s="38"/>
      <c r="BL240" s="38"/>
      <c r="BM240" s="38"/>
      <c r="BN240" s="38"/>
      <c r="BO240" s="38"/>
      <c r="BP240" s="38"/>
      <c r="BQ240" s="38"/>
    </row>
    <row r="241" spans="1:107" ht="15" customHeight="1" x14ac:dyDescent="0.2">
      <c r="A241" s="101" t="s">
        <v>282</v>
      </c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  <c r="AA241" s="101"/>
      <c r="AB241" s="101"/>
      <c r="AC241" s="101"/>
      <c r="AD241" s="101"/>
      <c r="AE241" s="101"/>
      <c r="AF241" s="101"/>
      <c r="AG241" s="101"/>
      <c r="AH241" s="101"/>
      <c r="AI241" s="101"/>
      <c r="AJ241" s="101"/>
      <c r="AK241" s="101"/>
      <c r="AL241" s="101"/>
      <c r="AM241" s="101"/>
      <c r="AN241" s="101"/>
      <c r="AO241" s="101"/>
      <c r="AP241" s="101"/>
      <c r="AQ241" s="101"/>
      <c r="AR241" s="101"/>
      <c r="AS241" s="101"/>
      <c r="AT241" s="101"/>
      <c r="AU241" s="101"/>
      <c r="AV241" s="101"/>
      <c r="AW241" s="101"/>
      <c r="AX241" s="101"/>
      <c r="AY241" s="101"/>
      <c r="AZ241" s="101"/>
      <c r="BA241" s="101"/>
      <c r="BB241" s="101"/>
      <c r="BC241" s="101"/>
      <c r="BD241" s="101"/>
      <c r="BE241" s="101"/>
      <c r="BF241" s="101"/>
      <c r="BG241" s="101"/>
      <c r="BH241" s="101"/>
      <c r="BI241" s="101"/>
      <c r="BJ241" s="101"/>
      <c r="BK241" s="101"/>
      <c r="BL241" s="101"/>
      <c r="BM241" s="101"/>
      <c r="BN241" s="101"/>
    </row>
    <row r="242" spans="1:107" s="30" customFormat="1" ht="47.25" customHeight="1" x14ac:dyDescent="0.2">
      <c r="A242" s="87" t="s">
        <v>62</v>
      </c>
      <c r="B242" s="87"/>
      <c r="C242" s="87" t="s">
        <v>4</v>
      </c>
      <c r="D242" s="87"/>
      <c r="E242" s="87"/>
      <c r="F242" s="87"/>
      <c r="G242" s="87"/>
      <c r="H242" s="87"/>
      <c r="I242" s="87"/>
      <c r="J242" s="87"/>
      <c r="K242" s="87"/>
      <c r="L242" s="87"/>
      <c r="M242" s="87"/>
      <c r="N242" s="87"/>
      <c r="O242" s="87"/>
      <c r="P242" s="87"/>
      <c r="Q242" s="87"/>
      <c r="R242" s="87"/>
      <c r="S242" s="87" t="s">
        <v>63</v>
      </c>
      <c r="T242" s="87"/>
      <c r="U242" s="87"/>
      <c r="V242" s="87"/>
      <c r="W242" s="87"/>
      <c r="X242" s="87"/>
      <c r="Y242" s="87"/>
      <c r="Z242" s="87"/>
      <c r="AA242" s="87" t="s">
        <v>64</v>
      </c>
      <c r="AB242" s="87"/>
      <c r="AC242" s="87"/>
      <c r="AD242" s="87"/>
      <c r="AE242" s="87"/>
      <c r="AF242" s="87"/>
      <c r="AG242" s="87"/>
      <c r="AH242" s="87"/>
      <c r="AI242" s="87" t="s">
        <v>65</v>
      </c>
      <c r="AJ242" s="87"/>
      <c r="AK242" s="87"/>
      <c r="AL242" s="87"/>
      <c r="AM242" s="87"/>
      <c r="AN242" s="87"/>
      <c r="AO242" s="87"/>
      <c r="AP242" s="87"/>
      <c r="AQ242" s="87" t="s">
        <v>0</v>
      </c>
      <c r="AR242" s="87"/>
      <c r="AS242" s="87"/>
      <c r="AT242" s="87"/>
      <c r="AU242" s="87"/>
      <c r="AV242" s="87"/>
      <c r="AW242" s="87"/>
      <c r="AX242" s="87"/>
      <c r="AY242" s="87" t="s">
        <v>66</v>
      </c>
      <c r="AZ242" s="88"/>
      <c r="BA242" s="88"/>
      <c r="BB242" s="88"/>
      <c r="BC242" s="88"/>
      <c r="BD242" s="88"/>
      <c r="BE242" s="88"/>
      <c r="BF242" s="88"/>
      <c r="BG242" s="87" t="s">
        <v>67</v>
      </c>
      <c r="BH242" s="88"/>
      <c r="BI242" s="88"/>
      <c r="BJ242" s="88"/>
      <c r="BK242" s="88"/>
      <c r="BL242" s="88"/>
      <c r="BM242" s="88"/>
      <c r="BN242" s="88"/>
      <c r="BO242" s="29"/>
      <c r="BP242" s="29"/>
      <c r="BQ242" s="29"/>
    </row>
    <row r="243" spans="1:107" s="30" customFormat="1" ht="18" hidden="1" customHeight="1" x14ac:dyDescent="0.2">
      <c r="A243" s="88" t="s">
        <v>11</v>
      </c>
      <c r="B243" s="88"/>
      <c r="C243" s="99" t="s">
        <v>12</v>
      </c>
      <c r="D243" s="99"/>
      <c r="E243" s="99"/>
      <c r="F243" s="99"/>
      <c r="G243" s="99"/>
      <c r="H243" s="99"/>
      <c r="I243" s="99"/>
      <c r="J243" s="99"/>
      <c r="K243" s="99"/>
      <c r="L243" s="99"/>
      <c r="M243" s="99"/>
      <c r="N243" s="99"/>
      <c r="O243" s="99"/>
      <c r="P243" s="99"/>
      <c r="Q243" s="99"/>
      <c r="R243" s="99"/>
      <c r="S243" s="98" t="s">
        <v>8</v>
      </c>
      <c r="T243" s="98"/>
      <c r="U243" s="98"/>
      <c r="V243" s="98"/>
      <c r="W243" s="98"/>
      <c r="X243" s="98" t="s">
        <v>7</v>
      </c>
      <c r="Y243" s="98"/>
      <c r="Z243" s="98"/>
      <c r="AA243" s="98"/>
      <c r="AB243" s="98"/>
      <c r="AC243" s="97" t="s">
        <v>13</v>
      </c>
      <c r="AD243" s="96"/>
      <c r="AE243" s="96"/>
      <c r="AF243" s="96"/>
      <c r="AG243" s="96"/>
      <c r="AH243" s="96"/>
      <c r="AI243" s="98" t="s">
        <v>9</v>
      </c>
      <c r="AJ243" s="98"/>
      <c r="AK243" s="98"/>
      <c r="AL243" s="98"/>
      <c r="AM243" s="98"/>
      <c r="AN243" s="98" t="s">
        <v>10</v>
      </c>
      <c r="AO243" s="98"/>
      <c r="AP243" s="98"/>
      <c r="AQ243" s="98"/>
      <c r="AR243" s="98"/>
      <c r="AS243" s="97" t="s">
        <v>13</v>
      </c>
      <c r="AT243" s="96"/>
      <c r="AU243" s="96"/>
      <c r="AV243" s="96"/>
      <c r="AW243" s="96"/>
      <c r="AX243" s="96"/>
      <c r="AY243" s="95" t="s">
        <v>14</v>
      </c>
      <c r="AZ243" s="95"/>
      <c r="BA243" s="95"/>
      <c r="BB243" s="95"/>
      <c r="BC243" s="95"/>
      <c r="BD243" s="95" t="s">
        <v>14</v>
      </c>
      <c r="BE243" s="95"/>
      <c r="BF243" s="95"/>
      <c r="BG243" s="95"/>
      <c r="BH243" s="95"/>
      <c r="BI243" s="96" t="s">
        <v>13</v>
      </c>
      <c r="BJ243" s="96"/>
      <c r="BK243" s="96"/>
      <c r="BL243" s="96"/>
      <c r="BM243" s="96"/>
      <c r="BN243" s="96"/>
      <c r="BO243" s="31"/>
      <c r="BP243" s="31"/>
      <c r="BQ243" s="31"/>
      <c r="CA243" s="30" t="s">
        <v>15</v>
      </c>
    </row>
    <row r="244" spans="1:107" s="24" customFormat="1" ht="15" customHeight="1" x14ac:dyDescent="0.25">
      <c r="A244" s="87">
        <v>1</v>
      </c>
      <c r="B244" s="87"/>
      <c r="C244" s="87">
        <v>2</v>
      </c>
      <c r="D244" s="87"/>
      <c r="E244" s="87"/>
      <c r="F244" s="87"/>
      <c r="G244" s="87"/>
      <c r="H244" s="87"/>
      <c r="I244" s="87"/>
      <c r="J244" s="87"/>
      <c r="K244" s="87"/>
      <c r="L244" s="87"/>
      <c r="M244" s="87"/>
      <c r="N244" s="87"/>
      <c r="O244" s="87"/>
      <c r="P244" s="87"/>
      <c r="Q244" s="87"/>
      <c r="R244" s="87"/>
      <c r="S244" s="87">
        <v>3</v>
      </c>
      <c r="T244" s="88"/>
      <c r="U244" s="88"/>
      <c r="V244" s="88"/>
      <c r="W244" s="88"/>
      <c r="X244" s="88"/>
      <c r="Y244" s="88"/>
      <c r="Z244" s="88"/>
      <c r="AA244" s="87">
        <v>4</v>
      </c>
      <c r="AB244" s="88"/>
      <c r="AC244" s="88"/>
      <c r="AD244" s="88"/>
      <c r="AE244" s="88"/>
      <c r="AF244" s="88"/>
      <c r="AG244" s="88"/>
      <c r="AH244" s="88"/>
      <c r="AI244" s="87">
        <v>5</v>
      </c>
      <c r="AJ244" s="88"/>
      <c r="AK244" s="88"/>
      <c r="AL244" s="88"/>
      <c r="AM244" s="88"/>
      <c r="AN244" s="88"/>
      <c r="AO244" s="88"/>
      <c r="AP244" s="88"/>
      <c r="AQ244" s="87" t="s">
        <v>68</v>
      </c>
      <c r="AR244" s="88"/>
      <c r="AS244" s="88"/>
      <c r="AT244" s="88"/>
      <c r="AU244" s="88"/>
      <c r="AV244" s="88"/>
      <c r="AW244" s="88"/>
      <c r="AX244" s="88"/>
      <c r="AY244" s="87">
        <v>7</v>
      </c>
      <c r="AZ244" s="88"/>
      <c r="BA244" s="88"/>
      <c r="BB244" s="88"/>
      <c r="BC244" s="88"/>
      <c r="BD244" s="88"/>
      <c r="BE244" s="88"/>
      <c r="BF244" s="88"/>
      <c r="BG244" s="89" t="s">
        <v>69</v>
      </c>
      <c r="BH244" s="88"/>
      <c r="BI244" s="88"/>
      <c r="BJ244" s="88"/>
      <c r="BK244" s="88"/>
      <c r="BL244" s="88"/>
      <c r="BM244" s="88"/>
      <c r="BN244" s="88"/>
      <c r="BO244" s="28"/>
      <c r="BP244" s="28"/>
      <c r="BQ244" s="28"/>
    </row>
    <row r="245" spans="1:107" s="33" customFormat="1" ht="16.5" customHeight="1" x14ac:dyDescent="0.25">
      <c r="A245" s="82" t="s">
        <v>5</v>
      </c>
      <c r="B245" s="82"/>
      <c r="C245" s="83" t="s">
        <v>70</v>
      </c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70" t="s">
        <v>41</v>
      </c>
      <c r="T245" s="84"/>
      <c r="U245" s="84"/>
      <c r="V245" s="84"/>
      <c r="W245" s="84"/>
      <c r="X245" s="84"/>
      <c r="Y245" s="84"/>
      <c r="Z245" s="84"/>
      <c r="AA245" s="72">
        <f>AA246+AA247+AA248+AA249</f>
        <v>34000</v>
      </c>
      <c r="AB245" s="77"/>
      <c r="AC245" s="77"/>
      <c r="AD245" s="77"/>
      <c r="AE245" s="77"/>
      <c r="AF245" s="77"/>
      <c r="AG245" s="77"/>
      <c r="AH245" s="77"/>
      <c r="AI245" s="72">
        <f>AI246+AI247+AI248+AI249</f>
        <v>33500</v>
      </c>
      <c r="AJ245" s="77"/>
      <c r="AK245" s="77"/>
      <c r="AL245" s="77"/>
      <c r="AM245" s="77"/>
      <c r="AN245" s="77"/>
      <c r="AO245" s="77"/>
      <c r="AP245" s="77"/>
      <c r="AQ245" s="72">
        <f>AQ246+AQ247+AQ248+AQ249</f>
        <v>-500</v>
      </c>
      <c r="AR245" s="77"/>
      <c r="AS245" s="77"/>
      <c r="AT245" s="77"/>
      <c r="AU245" s="77"/>
      <c r="AV245" s="77"/>
      <c r="AW245" s="77"/>
      <c r="AX245" s="77"/>
      <c r="AY245" s="74" t="s">
        <v>41</v>
      </c>
      <c r="AZ245" s="75"/>
      <c r="BA245" s="75"/>
      <c r="BB245" s="75"/>
      <c r="BC245" s="75"/>
      <c r="BD245" s="75"/>
      <c r="BE245" s="75"/>
      <c r="BF245" s="75"/>
      <c r="BG245" s="74" t="s">
        <v>41</v>
      </c>
      <c r="BH245" s="75"/>
      <c r="BI245" s="75"/>
      <c r="BJ245" s="75"/>
      <c r="BK245" s="75"/>
      <c r="BL245" s="75"/>
      <c r="BM245" s="75"/>
      <c r="BN245" s="75"/>
      <c r="BO245" s="32"/>
      <c r="BP245" s="32"/>
      <c r="BQ245" s="32"/>
    </row>
    <row r="246" spans="1:107" s="30" customFormat="1" ht="14.25" customHeight="1" x14ac:dyDescent="0.2">
      <c r="A246" s="88"/>
      <c r="B246" s="88"/>
      <c r="C246" s="91" t="s">
        <v>71</v>
      </c>
      <c r="D246" s="91"/>
      <c r="E246" s="91"/>
      <c r="F246" s="91"/>
      <c r="G246" s="91"/>
      <c r="H246" s="91"/>
      <c r="I246" s="91"/>
      <c r="J246" s="91"/>
      <c r="K246" s="91"/>
      <c r="L246" s="91"/>
      <c r="M246" s="91"/>
      <c r="N246" s="91"/>
      <c r="O246" s="91"/>
      <c r="P246" s="91"/>
      <c r="Q246" s="91"/>
      <c r="R246" s="91"/>
      <c r="S246" s="86" t="s">
        <v>41</v>
      </c>
      <c r="T246" s="84"/>
      <c r="U246" s="84"/>
      <c r="V246" s="84"/>
      <c r="W246" s="84"/>
      <c r="X246" s="84"/>
      <c r="Y246" s="84"/>
      <c r="Z246" s="84"/>
      <c r="AA246" s="80">
        <v>0</v>
      </c>
      <c r="AB246" s="77"/>
      <c r="AC246" s="77"/>
      <c r="AD246" s="77"/>
      <c r="AE246" s="77"/>
      <c r="AF246" s="77"/>
      <c r="AG246" s="77"/>
      <c r="AH246" s="77"/>
      <c r="AI246" s="92">
        <v>0</v>
      </c>
      <c r="AJ246" s="93"/>
      <c r="AK246" s="93"/>
      <c r="AL246" s="93"/>
      <c r="AM246" s="93"/>
      <c r="AN246" s="93"/>
      <c r="AO246" s="93"/>
      <c r="AP246" s="94"/>
      <c r="AQ246" s="80">
        <f>AI246-AA246</f>
        <v>0</v>
      </c>
      <c r="AR246" s="77"/>
      <c r="AS246" s="77"/>
      <c r="AT246" s="77"/>
      <c r="AU246" s="77"/>
      <c r="AV246" s="77"/>
      <c r="AW246" s="77"/>
      <c r="AX246" s="77"/>
      <c r="AY246" s="85" t="s">
        <v>41</v>
      </c>
      <c r="AZ246" s="75"/>
      <c r="BA246" s="75"/>
      <c r="BB246" s="75"/>
      <c r="BC246" s="75"/>
      <c r="BD246" s="75"/>
      <c r="BE246" s="75"/>
      <c r="BF246" s="75"/>
      <c r="BG246" s="85" t="s">
        <v>41</v>
      </c>
      <c r="BH246" s="75"/>
      <c r="BI246" s="75"/>
      <c r="BJ246" s="75"/>
      <c r="BK246" s="75"/>
      <c r="BL246" s="75"/>
      <c r="BM246" s="75"/>
      <c r="BN246" s="75"/>
      <c r="BO246" s="31"/>
      <c r="BP246" s="31"/>
      <c r="BQ246" s="31"/>
    </row>
    <row r="247" spans="1:107" s="30" customFormat="1" ht="31.5" customHeight="1" x14ac:dyDescent="0.2">
      <c r="A247" s="88"/>
      <c r="B247" s="88"/>
      <c r="C247" s="91" t="s">
        <v>72</v>
      </c>
      <c r="D247" s="91"/>
      <c r="E247" s="91"/>
      <c r="F247" s="91"/>
      <c r="G247" s="91"/>
      <c r="H247" s="91"/>
      <c r="I247" s="91"/>
      <c r="J247" s="91"/>
      <c r="K247" s="91"/>
      <c r="L247" s="91"/>
      <c r="M247" s="91"/>
      <c r="N247" s="91"/>
      <c r="O247" s="91"/>
      <c r="P247" s="91"/>
      <c r="Q247" s="91"/>
      <c r="R247" s="91"/>
      <c r="S247" s="86" t="s">
        <v>41</v>
      </c>
      <c r="T247" s="84"/>
      <c r="U247" s="84"/>
      <c r="V247" s="84"/>
      <c r="W247" s="84"/>
      <c r="X247" s="84"/>
      <c r="Y247" s="84"/>
      <c r="Z247" s="84"/>
      <c r="AA247" s="80">
        <v>34000</v>
      </c>
      <c r="AB247" s="77"/>
      <c r="AC247" s="77"/>
      <c r="AD247" s="77"/>
      <c r="AE247" s="77"/>
      <c r="AF247" s="77"/>
      <c r="AG247" s="77"/>
      <c r="AH247" s="77"/>
      <c r="AI247" s="80">
        <v>33500</v>
      </c>
      <c r="AJ247" s="77"/>
      <c r="AK247" s="77"/>
      <c r="AL247" s="77"/>
      <c r="AM247" s="77"/>
      <c r="AN247" s="77"/>
      <c r="AO247" s="77"/>
      <c r="AP247" s="77"/>
      <c r="AQ247" s="80">
        <f>AI247-AA247</f>
        <v>-500</v>
      </c>
      <c r="AR247" s="77"/>
      <c r="AS247" s="77"/>
      <c r="AT247" s="77"/>
      <c r="AU247" s="77"/>
      <c r="AV247" s="77"/>
      <c r="AW247" s="77"/>
      <c r="AX247" s="77"/>
      <c r="AY247" s="85" t="s">
        <v>41</v>
      </c>
      <c r="AZ247" s="75"/>
      <c r="BA247" s="75"/>
      <c r="BB247" s="75"/>
      <c r="BC247" s="75"/>
      <c r="BD247" s="75"/>
      <c r="BE247" s="75"/>
      <c r="BF247" s="75"/>
      <c r="BG247" s="85" t="s">
        <v>41</v>
      </c>
      <c r="BH247" s="75"/>
      <c r="BI247" s="75"/>
      <c r="BJ247" s="75"/>
      <c r="BK247" s="75"/>
      <c r="BL247" s="75"/>
      <c r="BM247" s="75"/>
      <c r="BN247" s="75"/>
      <c r="BO247" s="31"/>
      <c r="BP247" s="31"/>
      <c r="BQ247" s="31"/>
    </row>
    <row r="248" spans="1:107" s="24" customFormat="1" ht="15.75" customHeight="1" x14ac:dyDescent="0.25">
      <c r="A248" s="88"/>
      <c r="B248" s="88"/>
      <c r="C248" s="91" t="s">
        <v>73</v>
      </c>
      <c r="D248" s="91"/>
      <c r="E248" s="91"/>
      <c r="F248" s="91"/>
      <c r="G248" s="91"/>
      <c r="H248" s="91"/>
      <c r="I248" s="91"/>
      <c r="J248" s="91"/>
      <c r="K248" s="91"/>
      <c r="L248" s="91"/>
      <c r="M248" s="91"/>
      <c r="N248" s="91"/>
      <c r="O248" s="91"/>
      <c r="P248" s="91"/>
      <c r="Q248" s="91"/>
      <c r="R248" s="91"/>
      <c r="S248" s="86" t="s">
        <v>41</v>
      </c>
      <c r="T248" s="84"/>
      <c r="U248" s="84"/>
      <c r="V248" s="84"/>
      <c r="W248" s="84"/>
      <c r="X248" s="84"/>
      <c r="Y248" s="84"/>
      <c r="Z248" s="84"/>
      <c r="AA248" s="80">
        <v>0</v>
      </c>
      <c r="AB248" s="77"/>
      <c r="AC248" s="77"/>
      <c r="AD248" s="77"/>
      <c r="AE248" s="77"/>
      <c r="AF248" s="77"/>
      <c r="AG248" s="77"/>
      <c r="AH248" s="77"/>
      <c r="AI248" s="80">
        <v>0</v>
      </c>
      <c r="AJ248" s="77"/>
      <c r="AK248" s="77"/>
      <c r="AL248" s="77"/>
      <c r="AM248" s="77"/>
      <c r="AN248" s="77"/>
      <c r="AO248" s="77"/>
      <c r="AP248" s="77"/>
      <c r="AQ248" s="80">
        <f>AI248-AA248</f>
        <v>0</v>
      </c>
      <c r="AR248" s="77"/>
      <c r="AS248" s="77"/>
      <c r="AT248" s="77"/>
      <c r="AU248" s="77"/>
      <c r="AV248" s="77"/>
      <c r="AW248" s="77"/>
      <c r="AX248" s="77"/>
      <c r="AY248" s="85" t="s">
        <v>41</v>
      </c>
      <c r="AZ248" s="75"/>
      <c r="BA248" s="75"/>
      <c r="BB248" s="75"/>
      <c r="BC248" s="75"/>
      <c r="BD248" s="75"/>
      <c r="BE248" s="75"/>
      <c r="BF248" s="75"/>
      <c r="BG248" s="85" t="s">
        <v>41</v>
      </c>
      <c r="BH248" s="75"/>
      <c r="BI248" s="75"/>
      <c r="BJ248" s="75"/>
      <c r="BK248" s="75"/>
      <c r="BL248" s="75"/>
      <c r="BM248" s="75"/>
      <c r="BN248" s="75"/>
      <c r="BO248" s="28"/>
      <c r="BP248" s="28"/>
      <c r="BQ248" s="28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  <c r="DA248" s="34"/>
      <c r="DB248" s="34"/>
      <c r="DC248" s="34"/>
    </row>
    <row r="249" spans="1:107" s="33" customFormat="1" ht="15" customHeight="1" x14ac:dyDescent="0.25">
      <c r="A249" s="88"/>
      <c r="B249" s="88"/>
      <c r="C249" s="91" t="s">
        <v>74</v>
      </c>
      <c r="D249" s="91"/>
      <c r="E249" s="91"/>
      <c r="F249" s="91"/>
      <c r="G249" s="91"/>
      <c r="H249" s="91"/>
      <c r="I249" s="91"/>
      <c r="J249" s="91"/>
      <c r="K249" s="91"/>
      <c r="L249" s="91"/>
      <c r="M249" s="91"/>
      <c r="N249" s="91"/>
      <c r="O249" s="91"/>
      <c r="P249" s="91"/>
      <c r="Q249" s="91"/>
      <c r="R249" s="91"/>
      <c r="S249" s="86" t="s">
        <v>41</v>
      </c>
      <c r="T249" s="84"/>
      <c r="U249" s="84"/>
      <c r="V249" s="84"/>
      <c r="W249" s="84"/>
      <c r="X249" s="84"/>
      <c r="Y249" s="84"/>
      <c r="Z249" s="84"/>
      <c r="AA249" s="80">
        <v>0</v>
      </c>
      <c r="AB249" s="77"/>
      <c r="AC249" s="77"/>
      <c r="AD249" s="77"/>
      <c r="AE249" s="77"/>
      <c r="AF249" s="77"/>
      <c r="AG249" s="77"/>
      <c r="AH249" s="77"/>
      <c r="AI249" s="80">
        <v>0</v>
      </c>
      <c r="AJ249" s="77"/>
      <c r="AK249" s="77"/>
      <c r="AL249" s="77"/>
      <c r="AM249" s="77"/>
      <c r="AN249" s="77"/>
      <c r="AO249" s="77"/>
      <c r="AP249" s="77"/>
      <c r="AQ249" s="80">
        <f>AI249-AA249</f>
        <v>0</v>
      </c>
      <c r="AR249" s="77"/>
      <c r="AS249" s="77"/>
      <c r="AT249" s="77"/>
      <c r="AU249" s="77"/>
      <c r="AV249" s="77"/>
      <c r="AW249" s="77"/>
      <c r="AX249" s="77"/>
      <c r="AY249" s="85" t="s">
        <v>41</v>
      </c>
      <c r="AZ249" s="75"/>
      <c r="BA249" s="75"/>
      <c r="BB249" s="75"/>
      <c r="BC249" s="75"/>
      <c r="BD249" s="75"/>
      <c r="BE249" s="75"/>
      <c r="BF249" s="75"/>
      <c r="BG249" s="85" t="s">
        <v>41</v>
      </c>
      <c r="BH249" s="75"/>
      <c r="BI249" s="75"/>
      <c r="BJ249" s="75"/>
      <c r="BK249" s="75"/>
      <c r="BL249" s="75"/>
      <c r="BM249" s="75"/>
      <c r="BN249" s="75"/>
      <c r="BO249" s="32"/>
      <c r="BP249" s="32"/>
      <c r="BQ249" s="32"/>
      <c r="BR249" s="35"/>
      <c r="BS249" s="35"/>
      <c r="BT249" s="35"/>
      <c r="BU249" s="35"/>
      <c r="BV249" s="35"/>
      <c r="BW249" s="35"/>
      <c r="BX249" s="35"/>
      <c r="BY249" s="35"/>
      <c r="BZ249" s="35"/>
      <c r="CA249" s="35"/>
      <c r="CB249" s="35"/>
      <c r="CC249" s="35"/>
      <c r="CD249" s="35"/>
      <c r="CE249" s="35"/>
      <c r="CF249" s="35"/>
      <c r="CG249" s="35"/>
      <c r="CH249" s="35"/>
      <c r="CI249" s="35"/>
      <c r="CJ249" s="35"/>
      <c r="CK249" s="35"/>
      <c r="CL249" s="35"/>
      <c r="CM249" s="35"/>
      <c r="CN249" s="35"/>
      <c r="CO249" s="35"/>
      <c r="CP249" s="35"/>
      <c r="CQ249" s="35"/>
      <c r="CR249" s="35"/>
      <c r="CS249" s="35"/>
      <c r="CT249" s="35"/>
      <c r="CU249" s="35"/>
      <c r="CV249" s="35"/>
      <c r="CW249" s="35"/>
      <c r="CX249" s="35"/>
      <c r="CY249" s="35"/>
      <c r="CZ249" s="35"/>
      <c r="DA249" s="35"/>
      <c r="DB249" s="35"/>
      <c r="DC249" s="35"/>
    </row>
    <row r="250" spans="1:107" ht="15.75" customHeight="1" x14ac:dyDescent="0.2">
      <c r="A250" s="217" t="s">
        <v>292</v>
      </c>
      <c r="B250" s="180"/>
      <c r="C250" s="180"/>
      <c r="D250" s="180"/>
      <c r="E250" s="180"/>
      <c r="F250" s="180"/>
      <c r="G250" s="180"/>
      <c r="H250" s="180"/>
      <c r="I250" s="180"/>
      <c r="J250" s="180"/>
      <c r="K250" s="180"/>
      <c r="L250" s="180"/>
      <c r="M250" s="180"/>
      <c r="N250" s="180"/>
      <c r="O250" s="180"/>
      <c r="P250" s="180"/>
      <c r="Q250" s="180"/>
      <c r="R250" s="180"/>
      <c r="S250" s="180"/>
      <c r="T250" s="180"/>
      <c r="U250" s="180"/>
      <c r="V250" s="180"/>
      <c r="W250" s="180"/>
      <c r="X250" s="180"/>
      <c r="Y250" s="180"/>
      <c r="Z250" s="180"/>
      <c r="AA250" s="180"/>
      <c r="AB250" s="180"/>
      <c r="AC250" s="180"/>
      <c r="AD250" s="180"/>
      <c r="AE250" s="180"/>
      <c r="AF250" s="180"/>
      <c r="AG250" s="180"/>
      <c r="AH250" s="180"/>
      <c r="AI250" s="180"/>
      <c r="AJ250" s="180"/>
      <c r="AK250" s="180"/>
      <c r="AL250" s="180"/>
      <c r="AM250" s="180"/>
      <c r="AN250" s="180"/>
      <c r="AO250" s="180"/>
      <c r="AP250" s="180"/>
      <c r="AQ250" s="180"/>
      <c r="AR250" s="180"/>
      <c r="AS250" s="180"/>
      <c r="AT250" s="180"/>
      <c r="AU250" s="180"/>
      <c r="AV250" s="180"/>
      <c r="AW250" s="180"/>
      <c r="AX250" s="180"/>
      <c r="AY250" s="180"/>
      <c r="AZ250" s="180"/>
      <c r="BA250" s="180"/>
      <c r="BB250" s="180"/>
      <c r="BC250" s="180"/>
      <c r="BD250" s="180"/>
      <c r="BE250" s="180"/>
      <c r="BF250" s="180"/>
      <c r="BG250" s="180"/>
      <c r="BH250" s="180"/>
      <c r="BI250" s="180"/>
      <c r="BJ250" s="180"/>
      <c r="BK250" s="180"/>
      <c r="BL250" s="180"/>
      <c r="BM250" s="180"/>
      <c r="BN250" s="181"/>
      <c r="BO250" s="6"/>
      <c r="BP250" s="6"/>
      <c r="BQ250" s="6"/>
    </row>
    <row r="251" spans="1:107" s="37" customFormat="1" ht="15" customHeight="1" x14ac:dyDescent="0.2">
      <c r="A251" s="82" t="s">
        <v>22</v>
      </c>
      <c r="B251" s="82"/>
      <c r="C251" s="83" t="s">
        <v>75</v>
      </c>
      <c r="D251" s="83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70" t="s">
        <v>41</v>
      </c>
      <c r="T251" s="84"/>
      <c r="U251" s="84"/>
      <c r="V251" s="84"/>
      <c r="W251" s="84"/>
      <c r="X251" s="84"/>
      <c r="Y251" s="84"/>
      <c r="Z251" s="84"/>
      <c r="AA251" s="72">
        <v>34000</v>
      </c>
      <c r="AB251" s="77"/>
      <c r="AC251" s="77"/>
      <c r="AD251" s="77"/>
      <c r="AE251" s="77"/>
      <c r="AF251" s="77"/>
      <c r="AG251" s="77"/>
      <c r="AH251" s="77"/>
      <c r="AI251" s="72">
        <v>33500</v>
      </c>
      <c r="AJ251" s="77"/>
      <c r="AK251" s="77"/>
      <c r="AL251" s="77"/>
      <c r="AM251" s="77"/>
      <c r="AN251" s="77"/>
      <c r="AO251" s="77"/>
      <c r="AP251" s="77"/>
      <c r="AQ251" s="78">
        <f>AI251-AA251</f>
        <v>-500</v>
      </c>
      <c r="AR251" s="79"/>
      <c r="AS251" s="79"/>
      <c r="AT251" s="79"/>
      <c r="AU251" s="79"/>
      <c r="AV251" s="79"/>
      <c r="AW251" s="79"/>
      <c r="AX251" s="79"/>
      <c r="AY251" s="74" t="s">
        <v>41</v>
      </c>
      <c r="AZ251" s="75"/>
      <c r="BA251" s="75"/>
      <c r="BB251" s="75"/>
      <c r="BC251" s="75"/>
      <c r="BD251" s="75"/>
      <c r="BE251" s="75"/>
      <c r="BF251" s="75"/>
      <c r="BG251" s="74" t="s">
        <v>41</v>
      </c>
      <c r="BH251" s="75"/>
      <c r="BI251" s="75"/>
      <c r="BJ251" s="75"/>
      <c r="BK251" s="75"/>
      <c r="BL251" s="75"/>
      <c r="BM251" s="75"/>
      <c r="BN251" s="75"/>
      <c r="BO251" s="31"/>
      <c r="BP251" s="31"/>
      <c r="BQ251" s="31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</row>
    <row r="252" spans="1:107" ht="15.75" customHeight="1" x14ac:dyDescent="0.2">
      <c r="A252" s="217" t="s">
        <v>293</v>
      </c>
      <c r="B252" s="180"/>
      <c r="C252" s="180"/>
      <c r="D252" s="180"/>
      <c r="E252" s="180"/>
      <c r="F252" s="180"/>
      <c r="G252" s="180"/>
      <c r="H252" s="180"/>
      <c r="I252" s="180"/>
      <c r="J252" s="180"/>
      <c r="K252" s="180"/>
      <c r="L252" s="180"/>
      <c r="M252" s="180"/>
      <c r="N252" s="180"/>
      <c r="O252" s="180"/>
      <c r="P252" s="180"/>
      <c r="Q252" s="180"/>
      <c r="R252" s="180"/>
      <c r="S252" s="180"/>
      <c r="T252" s="180"/>
      <c r="U252" s="180"/>
      <c r="V252" s="180"/>
      <c r="W252" s="180"/>
      <c r="X252" s="180"/>
      <c r="Y252" s="180"/>
      <c r="Z252" s="180"/>
      <c r="AA252" s="180"/>
      <c r="AB252" s="180"/>
      <c r="AC252" s="180"/>
      <c r="AD252" s="180"/>
      <c r="AE252" s="180"/>
      <c r="AF252" s="180"/>
      <c r="AG252" s="180"/>
      <c r="AH252" s="180"/>
      <c r="AI252" s="180"/>
      <c r="AJ252" s="180"/>
      <c r="AK252" s="180"/>
      <c r="AL252" s="180"/>
      <c r="AM252" s="180"/>
      <c r="AN252" s="180"/>
      <c r="AO252" s="180"/>
      <c r="AP252" s="180"/>
      <c r="AQ252" s="180"/>
      <c r="AR252" s="180"/>
      <c r="AS252" s="180"/>
      <c r="AT252" s="180"/>
      <c r="AU252" s="180"/>
      <c r="AV252" s="180"/>
      <c r="AW252" s="180"/>
      <c r="AX252" s="180"/>
      <c r="AY252" s="180"/>
      <c r="AZ252" s="180"/>
      <c r="BA252" s="180"/>
      <c r="BB252" s="180"/>
      <c r="BC252" s="180"/>
      <c r="BD252" s="180"/>
      <c r="BE252" s="180"/>
      <c r="BF252" s="180"/>
      <c r="BG252" s="180"/>
      <c r="BH252" s="180"/>
      <c r="BI252" s="180"/>
      <c r="BJ252" s="180"/>
      <c r="BK252" s="180"/>
      <c r="BL252" s="180"/>
      <c r="BM252" s="180"/>
      <c r="BN252" s="181"/>
      <c r="BO252" s="6"/>
      <c r="BP252" s="6"/>
      <c r="BQ252" s="6"/>
    </row>
    <row r="253" spans="1:107" ht="15.75" customHeight="1" x14ac:dyDescent="0.2">
      <c r="A253" s="217" t="s">
        <v>294</v>
      </c>
      <c r="B253" s="180"/>
      <c r="C253" s="180"/>
      <c r="D253" s="180"/>
      <c r="E253" s="180"/>
      <c r="F253" s="180"/>
      <c r="G253" s="180"/>
      <c r="H253" s="180"/>
      <c r="I253" s="180"/>
      <c r="J253" s="180"/>
      <c r="K253" s="180"/>
      <c r="L253" s="180"/>
      <c r="M253" s="180"/>
      <c r="N253" s="180"/>
      <c r="O253" s="180"/>
      <c r="P253" s="180"/>
      <c r="Q253" s="180"/>
      <c r="R253" s="180"/>
      <c r="S253" s="180"/>
      <c r="T253" s="180"/>
      <c r="U253" s="180"/>
      <c r="V253" s="180"/>
      <c r="W253" s="180"/>
      <c r="X253" s="180"/>
      <c r="Y253" s="180"/>
      <c r="Z253" s="180"/>
      <c r="AA253" s="180"/>
      <c r="AB253" s="180"/>
      <c r="AC253" s="180"/>
      <c r="AD253" s="180"/>
      <c r="AE253" s="180"/>
      <c r="AF253" s="180"/>
      <c r="AG253" s="180"/>
      <c r="AH253" s="180"/>
      <c r="AI253" s="180"/>
      <c r="AJ253" s="180"/>
      <c r="AK253" s="180"/>
      <c r="AL253" s="180"/>
      <c r="AM253" s="180"/>
      <c r="AN253" s="180"/>
      <c r="AO253" s="180"/>
      <c r="AP253" s="180"/>
      <c r="AQ253" s="180"/>
      <c r="AR253" s="180"/>
      <c r="AS253" s="180"/>
      <c r="AT253" s="180"/>
      <c r="AU253" s="180"/>
      <c r="AV253" s="180"/>
      <c r="AW253" s="180"/>
      <c r="AX253" s="180"/>
      <c r="AY253" s="180"/>
      <c r="AZ253" s="180"/>
      <c r="BA253" s="180"/>
      <c r="BB253" s="180"/>
      <c r="BC253" s="180"/>
      <c r="BD253" s="180"/>
      <c r="BE253" s="180"/>
      <c r="BF253" s="180"/>
      <c r="BG253" s="180"/>
      <c r="BH253" s="180"/>
      <c r="BI253" s="180"/>
      <c r="BJ253" s="180"/>
      <c r="BK253" s="180"/>
      <c r="BL253" s="180"/>
      <c r="BM253" s="180"/>
      <c r="BN253" s="181"/>
      <c r="BO253" s="6"/>
      <c r="BP253" s="6"/>
      <c r="BQ253" s="6"/>
    </row>
    <row r="254" spans="1:107" s="33" customFormat="1" ht="15.75" customHeight="1" x14ac:dyDescent="0.25">
      <c r="A254" s="90" t="s">
        <v>45</v>
      </c>
      <c r="B254" s="90"/>
      <c r="C254" s="83" t="s">
        <v>76</v>
      </c>
      <c r="D254" s="83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76"/>
      <c r="T254" s="69"/>
      <c r="U254" s="69"/>
      <c r="V254" s="69"/>
      <c r="W254" s="69"/>
      <c r="X254" s="69"/>
      <c r="Y254" s="69"/>
      <c r="Z254" s="69"/>
      <c r="AA254" s="72">
        <v>0</v>
      </c>
      <c r="AB254" s="73"/>
      <c r="AC254" s="73"/>
      <c r="AD254" s="73"/>
      <c r="AE254" s="73"/>
      <c r="AF254" s="73"/>
      <c r="AG254" s="73"/>
      <c r="AH254" s="73"/>
      <c r="AI254" s="72">
        <v>0</v>
      </c>
      <c r="AJ254" s="73"/>
      <c r="AK254" s="73"/>
      <c r="AL254" s="73"/>
      <c r="AM254" s="73"/>
      <c r="AN254" s="73"/>
      <c r="AO254" s="73"/>
      <c r="AP254" s="73"/>
      <c r="AQ254" s="72">
        <f>AI254-AA254</f>
        <v>0</v>
      </c>
      <c r="AR254" s="73"/>
      <c r="AS254" s="73"/>
      <c r="AT254" s="73"/>
      <c r="AU254" s="73"/>
      <c r="AV254" s="73"/>
      <c r="AW254" s="73"/>
      <c r="AX254" s="73"/>
      <c r="AY254" s="74" t="s">
        <v>41</v>
      </c>
      <c r="AZ254" s="75"/>
      <c r="BA254" s="75"/>
      <c r="BB254" s="75"/>
      <c r="BC254" s="75"/>
      <c r="BD254" s="75"/>
      <c r="BE254" s="75"/>
      <c r="BF254" s="75"/>
      <c r="BG254" s="74" t="s">
        <v>41</v>
      </c>
      <c r="BH254" s="75"/>
      <c r="BI254" s="75"/>
      <c r="BJ254" s="75"/>
      <c r="BK254" s="75"/>
      <c r="BL254" s="75"/>
      <c r="BM254" s="75"/>
      <c r="BN254" s="75"/>
      <c r="BO254" s="32"/>
      <c r="BP254" s="32"/>
      <c r="BQ254" s="32"/>
      <c r="BR254" s="35"/>
      <c r="BS254" s="35"/>
      <c r="BT254" s="35"/>
      <c r="BU254" s="35"/>
      <c r="BV254" s="35"/>
      <c r="BW254" s="35"/>
      <c r="BX254" s="35"/>
      <c r="BY254" s="35"/>
      <c r="BZ254" s="35"/>
      <c r="CA254" s="35"/>
      <c r="CB254" s="35"/>
      <c r="CC254" s="35"/>
      <c r="CD254" s="35"/>
      <c r="CE254" s="35"/>
      <c r="CF254" s="35"/>
      <c r="CG254" s="35"/>
      <c r="CH254" s="35"/>
      <c r="CI254" s="35"/>
      <c r="CJ254" s="35"/>
      <c r="CK254" s="35"/>
      <c r="CL254" s="35"/>
      <c r="CM254" s="35"/>
      <c r="CN254" s="35"/>
      <c r="CO254" s="35"/>
      <c r="CP254" s="35"/>
      <c r="CQ254" s="35"/>
      <c r="CR254" s="35"/>
      <c r="CS254" s="35"/>
      <c r="CT254" s="35"/>
      <c r="CU254" s="35"/>
      <c r="CV254" s="35"/>
      <c r="CW254" s="35"/>
      <c r="CX254" s="35"/>
      <c r="CY254" s="35"/>
      <c r="CZ254" s="35"/>
      <c r="DA254" s="35"/>
      <c r="DB254" s="35"/>
      <c r="DC254" s="35"/>
    </row>
    <row r="255" spans="1:107" s="24" customFormat="1" ht="15.75" hidden="1" customHeight="1" x14ac:dyDescent="0.25">
      <c r="A255" s="88" t="s">
        <v>11</v>
      </c>
      <c r="B255" s="88"/>
      <c r="C255" s="91" t="s">
        <v>12</v>
      </c>
      <c r="D255" s="91"/>
      <c r="E255" s="91"/>
      <c r="F255" s="91"/>
      <c r="G255" s="91"/>
      <c r="H255" s="91"/>
      <c r="I255" s="91"/>
      <c r="J255" s="91"/>
      <c r="K255" s="91"/>
      <c r="L255" s="91"/>
      <c r="M255" s="91"/>
      <c r="N255" s="91"/>
      <c r="O255" s="91"/>
      <c r="P255" s="91"/>
      <c r="Q255" s="91"/>
      <c r="R255" s="91"/>
      <c r="S255" s="76" t="s">
        <v>33</v>
      </c>
      <c r="T255" s="69"/>
      <c r="U255" s="69"/>
      <c r="V255" s="69"/>
      <c r="W255" s="69"/>
      <c r="X255" s="69"/>
      <c r="Y255" s="69"/>
      <c r="Z255" s="69"/>
      <c r="AA255" s="80" t="s">
        <v>91</v>
      </c>
      <c r="AB255" s="80"/>
      <c r="AC255" s="80"/>
      <c r="AD255" s="80"/>
      <c r="AE255" s="80"/>
      <c r="AF255" s="80"/>
      <c r="AG255" s="80"/>
      <c r="AH255" s="80"/>
      <c r="AI255" s="80" t="s">
        <v>99</v>
      </c>
      <c r="AJ255" s="80"/>
      <c r="AK255" s="80"/>
      <c r="AL255" s="80"/>
      <c r="AM255" s="80"/>
      <c r="AN255" s="80"/>
      <c r="AO255" s="80"/>
      <c r="AP255" s="80"/>
      <c r="AQ255" s="72" t="s">
        <v>103</v>
      </c>
      <c r="AR255" s="73"/>
      <c r="AS255" s="73"/>
      <c r="AT255" s="73"/>
      <c r="AU255" s="73"/>
      <c r="AV255" s="73"/>
      <c r="AW255" s="73"/>
      <c r="AX255" s="73"/>
      <c r="AY255" s="69" t="s">
        <v>19</v>
      </c>
      <c r="AZ255" s="69"/>
      <c r="BA255" s="69"/>
      <c r="BB255" s="69"/>
      <c r="BC255" s="69"/>
      <c r="BD255" s="69"/>
      <c r="BE255" s="69"/>
      <c r="BF255" s="69"/>
      <c r="BG255" s="69" t="s">
        <v>102</v>
      </c>
      <c r="BH255" s="84"/>
      <c r="BI255" s="84"/>
      <c r="BJ255" s="84"/>
      <c r="BK255" s="84"/>
      <c r="BL255" s="84"/>
      <c r="BM255" s="84"/>
      <c r="BN255" s="84"/>
      <c r="BO255" s="28"/>
      <c r="BP255" s="28"/>
      <c r="BQ255" s="28"/>
      <c r="BR255" s="34"/>
      <c r="BS255" s="34"/>
      <c r="BT255" s="34"/>
      <c r="BU255" s="34"/>
      <c r="BV255" s="34"/>
      <c r="BW255" s="34"/>
      <c r="BX255" s="34"/>
      <c r="BY255" s="34"/>
      <c r="BZ255" s="34"/>
      <c r="CA255" s="36" t="s">
        <v>100</v>
      </c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  <c r="DA255" s="34"/>
      <c r="DB255" s="34"/>
      <c r="DC255" s="34"/>
    </row>
    <row r="256" spans="1:107" s="24" customFormat="1" ht="15.75" customHeight="1" x14ac:dyDescent="0.25">
      <c r="A256" s="88"/>
      <c r="B256" s="88"/>
      <c r="C256" s="91"/>
      <c r="D256" s="91"/>
      <c r="E256" s="91"/>
      <c r="F256" s="91"/>
      <c r="G256" s="91"/>
      <c r="H256" s="91"/>
      <c r="I256" s="91"/>
      <c r="J256" s="91"/>
      <c r="K256" s="91"/>
      <c r="L256" s="91"/>
      <c r="M256" s="91"/>
      <c r="N256" s="91"/>
      <c r="O256" s="91"/>
      <c r="P256" s="91"/>
      <c r="Q256" s="91"/>
      <c r="R256" s="91"/>
      <c r="S256" s="76"/>
      <c r="T256" s="69"/>
      <c r="U256" s="69"/>
      <c r="V256" s="69"/>
      <c r="W256" s="69"/>
      <c r="X256" s="69"/>
      <c r="Y256" s="69"/>
      <c r="Z256" s="69"/>
      <c r="AA256" s="72"/>
      <c r="AB256" s="77"/>
      <c r="AC256" s="77"/>
      <c r="AD256" s="77"/>
      <c r="AE256" s="77"/>
      <c r="AF256" s="77"/>
      <c r="AG256" s="77"/>
      <c r="AH256" s="77"/>
      <c r="AI256" s="78"/>
      <c r="AJ256" s="79"/>
      <c r="AK256" s="79"/>
      <c r="AL256" s="79"/>
      <c r="AM256" s="79"/>
      <c r="AN256" s="79"/>
      <c r="AO256" s="79"/>
      <c r="AP256" s="79"/>
      <c r="AQ256" s="78"/>
      <c r="AR256" s="79"/>
      <c r="AS256" s="79"/>
      <c r="AT256" s="79"/>
      <c r="AU256" s="79"/>
      <c r="AV256" s="79"/>
      <c r="AW256" s="79"/>
      <c r="AX256" s="7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28"/>
      <c r="BP256" s="28"/>
      <c r="BQ256" s="28"/>
      <c r="CA256" s="30" t="s">
        <v>92</v>
      </c>
    </row>
    <row r="257" spans="1:107" s="33" customFormat="1" ht="32.25" customHeight="1" x14ac:dyDescent="0.25">
      <c r="A257" s="90" t="s">
        <v>46</v>
      </c>
      <c r="B257" s="90"/>
      <c r="C257" s="83" t="s">
        <v>77</v>
      </c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70" t="s">
        <v>41</v>
      </c>
      <c r="T257" s="71"/>
      <c r="U257" s="71"/>
      <c r="V257" s="71"/>
      <c r="W257" s="71"/>
      <c r="X257" s="71"/>
      <c r="Y257" s="71"/>
      <c r="Z257" s="71"/>
      <c r="AA257" s="72">
        <v>34000</v>
      </c>
      <c r="AB257" s="73"/>
      <c r="AC257" s="73"/>
      <c r="AD257" s="73"/>
      <c r="AE257" s="73"/>
      <c r="AF257" s="73"/>
      <c r="AG257" s="73"/>
      <c r="AH257" s="73"/>
      <c r="AI257" s="72">
        <v>33500</v>
      </c>
      <c r="AJ257" s="73"/>
      <c r="AK257" s="73"/>
      <c r="AL257" s="73"/>
      <c r="AM257" s="73"/>
      <c r="AN257" s="73"/>
      <c r="AO257" s="73"/>
      <c r="AP257" s="73"/>
      <c r="AQ257" s="72">
        <f>AI257-AA257</f>
        <v>-500</v>
      </c>
      <c r="AR257" s="73"/>
      <c r="AS257" s="73"/>
      <c r="AT257" s="73"/>
      <c r="AU257" s="73"/>
      <c r="AV257" s="73"/>
      <c r="AW257" s="73"/>
      <c r="AX257" s="73"/>
      <c r="AY257" s="74" t="s">
        <v>41</v>
      </c>
      <c r="AZ257" s="75"/>
      <c r="BA257" s="75"/>
      <c r="BB257" s="75"/>
      <c r="BC257" s="75"/>
      <c r="BD257" s="75"/>
      <c r="BE257" s="75"/>
      <c r="BF257" s="75"/>
      <c r="BG257" s="74" t="s">
        <v>41</v>
      </c>
      <c r="BH257" s="75"/>
      <c r="BI257" s="75"/>
      <c r="BJ257" s="75"/>
      <c r="BK257" s="75"/>
      <c r="BL257" s="75"/>
      <c r="BM257" s="75"/>
      <c r="BN257" s="75"/>
      <c r="BO257" s="32"/>
      <c r="BP257" s="32"/>
      <c r="BQ257" s="32"/>
    </row>
    <row r="258" spans="1:107" ht="15.75" customHeight="1" x14ac:dyDescent="0.2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2"/>
      <c r="BQ258" s="12"/>
    </row>
    <row r="259" spans="1:107" ht="15.75" customHeight="1" x14ac:dyDescent="0.2">
      <c r="A259" s="38" t="s">
        <v>78</v>
      </c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  <c r="AK259" s="38"/>
      <c r="AL259" s="38"/>
      <c r="AM259" s="38"/>
      <c r="AN259" s="38"/>
      <c r="AO259" s="38"/>
      <c r="AP259" s="38"/>
      <c r="AQ259" s="38"/>
      <c r="AR259" s="38"/>
      <c r="AS259" s="38"/>
      <c r="AT259" s="38"/>
      <c r="AU259" s="38"/>
      <c r="AV259" s="38"/>
      <c r="AW259" s="38"/>
      <c r="AX259" s="38"/>
      <c r="AY259" s="38"/>
      <c r="AZ259" s="38"/>
      <c r="BA259" s="38"/>
      <c r="BB259" s="38"/>
      <c r="BC259" s="38"/>
      <c r="BD259" s="38"/>
      <c r="BE259" s="38"/>
      <c r="BF259" s="38"/>
      <c r="BG259" s="38"/>
      <c r="BH259" s="38"/>
      <c r="BI259" s="38"/>
      <c r="BJ259" s="38"/>
      <c r="BK259" s="38"/>
      <c r="BL259" s="38"/>
      <c r="BM259" s="38"/>
      <c r="BN259" s="38"/>
      <c r="BO259" s="38"/>
      <c r="BP259" s="38"/>
      <c r="BQ259" s="38"/>
    </row>
    <row r="260" spans="1:107" ht="15.75" customHeight="1" x14ac:dyDescent="0.2">
      <c r="A260" s="218" t="s">
        <v>295</v>
      </c>
      <c r="B260" s="180"/>
      <c r="C260" s="180"/>
      <c r="D260" s="180"/>
      <c r="E260" s="180"/>
      <c r="F260" s="180"/>
      <c r="G260" s="180"/>
      <c r="H260" s="180"/>
      <c r="I260" s="180"/>
      <c r="J260" s="180"/>
      <c r="K260" s="180"/>
      <c r="L260" s="180"/>
      <c r="M260" s="180"/>
      <c r="N260" s="180"/>
      <c r="O260" s="180"/>
      <c r="P260" s="180"/>
      <c r="Q260" s="180"/>
      <c r="R260" s="180"/>
      <c r="S260" s="180"/>
      <c r="T260" s="180"/>
      <c r="U260" s="180"/>
      <c r="V260" s="180"/>
      <c r="W260" s="180"/>
      <c r="X260" s="180"/>
      <c r="Y260" s="180"/>
      <c r="Z260" s="180"/>
      <c r="AA260" s="180"/>
      <c r="AB260" s="180"/>
      <c r="AC260" s="180"/>
      <c r="AD260" s="180"/>
      <c r="AE260" s="180"/>
      <c r="AF260" s="180"/>
      <c r="AG260" s="180"/>
      <c r="AH260" s="180"/>
      <c r="AI260" s="180"/>
      <c r="AJ260" s="180"/>
      <c r="AK260" s="180"/>
      <c r="AL260" s="180"/>
      <c r="AM260" s="180"/>
      <c r="AN260" s="180"/>
      <c r="AO260" s="180"/>
      <c r="AP260" s="180"/>
      <c r="AQ260" s="180"/>
      <c r="AR260" s="180"/>
      <c r="AS260" s="180"/>
      <c r="AT260" s="180"/>
      <c r="AU260" s="180"/>
      <c r="AV260" s="180"/>
      <c r="AW260" s="180"/>
      <c r="AX260" s="180"/>
      <c r="AY260" s="180"/>
      <c r="AZ260" s="180"/>
      <c r="BA260" s="180"/>
      <c r="BB260" s="180"/>
      <c r="BC260" s="180"/>
      <c r="BD260" s="180"/>
      <c r="BE260" s="180"/>
      <c r="BF260" s="180"/>
      <c r="BG260" s="180"/>
      <c r="BH260" s="180"/>
      <c r="BI260" s="180"/>
      <c r="BJ260" s="180"/>
      <c r="BK260" s="180"/>
      <c r="BL260" s="180"/>
      <c r="BM260" s="180"/>
      <c r="BN260" s="181"/>
      <c r="BO260" s="6"/>
      <c r="BP260" s="6"/>
      <c r="BQ260" s="6"/>
      <c r="BR260" s="7"/>
      <c r="BS260" s="7"/>
      <c r="BT260" s="7"/>
      <c r="BU260" s="7"/>
      <c r="BV260" s="7"/>
      <c r="BW260" s="7"/>
      <c r="BX260" s="7"/>
      <c r="BY260" s="7"/>
      <c r="BZ260" s="7"/>
      <c r="CA260" s="7"/>
      <c r="CB260" s="7"/>
      <c r="CC260" s="7"/>
      <c r="CD260" s="7"/>
      <c r="CE260" s="7"/>
      <c r="CF260" s="7"/>
      <c r="CG260" s="7"/>
      <c r="CH260" s="7"/>
      <c r="CI260" s="7"/>
      <c r="CJ260" s="7"/>
      <c r="CK260" s="7"/>
      <c r="CL260" s="7"/>
      <c r="CM260" s="7"/>
      <c r="CN260" s="7"/>
      <c r="CO260" s="7"/>
      <c r="CP260" s="7"/>
      <c r="CQ260" s="7"/>
      <c r="CR260" s="7"/>
      <c r="CS260" s="7"/>
      <c r="CT260" s="7"/>
      <c r="CU260" s="7"/>
      <c r="CV260" s="7"/>
      <c r="CW260" s="7"/>
      <c r="CX260" s="7"/>
      <c r="CY260" s="7"/>
      <c r="CZ260" s="7"/>
      <c r="DA260" s="7"/>
      <c r="DB260" s="7"/>
      <c r="DC260" s="7"/>
    </row>
    <row r="261" spans="1:107" ht="15.75" customHeight="1" x14ac:dyDescent="0.2">
      <c r="A261" s="38" t="s">
        <v>79</v>
      </c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  <c r="AN261" s="38"/>
      <c r="AO261" s="38"/>
      <c r="AP261" s="38"/>
      <c r="AQ261" s="38"/>
      <c r="AR261" s="38"/>
      <c r="AS261" s="38"/>
      <c r="AT261" s="38"/>
      <c r="AU261" s="38"/>
      <c r="AV261" s="38"/>
      <c r="AW261" s="38"/>
      <c r="AX261" s="38"/>
      <c r="AY261" s="38"/>
      <c r="AZ261" s="38"/>
      <c r="BA261" s="38"/>
      <c r="BB261" s="38"/>
      <c r="BC261" s="38"/>
      <c r="BD261" s="38"/>
      <c r="BE261" s="38"/>
      <c r="BF261" s="38"/>
      <c r="BG261" s="38"/>
      <c r="BH261" s="38"/>
      <c r="BI261" s="38"/>
      <c r="BJ261" s="38"/>
      <c r="BK261" s="38"/>
      <c r="BL261" s="38"/>
      <c r="BM261" s="38"/>
      <c r="BN261" s="38"/>
      <c r="BO261" s="38"/>
      <c r="BP261" s="38"/>
      <c r="BQ261" s="38"/>
    </row>
    <row r="262" spans="1:107" ht="25.5" customHeight="1" x14ac:dyDescent="0.2">
      <c r="A262" s="218" t="s">
        <v>296</v>
      </c>
      <c r="B262" s="180"/>
      <c r="C262" s="180"/>
      <c r="D262" s="180"/>
      <c r="E262" s="180"/>
      <c r="F262" s="180"/>
      <c r="G262" s="180"/>
      <c r="H262" s="180"/>
      <c r="I262" s="180"/>
      <c r="J262" s="180"/>
      <c r="K262" s="180"/>
      <c r="L262" s="180"/>
      <c r="M262" s="180"/>
      <c r="N262" s="180"/>
      <c r="O262" s="180"/>
      <c r="P262" s="180"/>
      <c r="Q262" s="180"/>
      <c r="R262" s="180"/>
      <c r="S262" s="180"/>
      <c r="T262" s="180"/>
      <c r="U262" s="180"/>
      <c r="V262" s="180"/>
      <c r="W262" s="180"/>
      <c r="X262" s="180"/>
      <c r="Y262" s="180"/>
      <c r="Z262" s="180"/>
      <c r="AA262" s="180"/>
      <c r="AB262" s="180"/>
      <c r="AC262" s="180"/>
      <c r="AD262" s="180"/>
      <c r="AE262" s="180"/>
      <c r="AF262" s="180"/>
      <c r="AG262" s="180"/>
      <c r="AH262" s="180"/>
      <c r="AI262" s="180"/>
      <c r="AJ262" s="180"/>
      <c r="AK262" s="180"/>
      <c r="AL262" s="180"/>
      <c r="AM262" s="180"/>
      <c r="AN262" s="180"/>
      <c r="AO262" s="180"/>
      <c r="AP262" s="180"/>
      <c r="AQ262" s="180"/>
      <c r="AR262" s="180"/>
      <c r="AS262" s="180"/>
      <c r="AT262" s="180"/>
      <c r="AU262" s="180"/>
      <c r="AV262" s="180"/>
      <c r="AW262" s="180"/>
      <c r="AX262" s="180"/>
      <c r="AY262" s="180"/>
      <c r="AZ262" s="180"/>
      <c r="BA262" s="180"/>
      <c r="BB262" s="180"/>
      <c r="BC262" s="180"/>
      <c r="BD262" s="180"/>
      <c r="BE262" s="180"/>
      <c r="BF262" s="180"/>
      <c r="BG262" s="180"/>
      <c r="BH262" s="180"/>
      <c r="BI262" s="180"/>
      <c r="BJ262" s="180"/>
      <c r="BK262" s="180"/>
      <c r="BL262" s="180"/>
      <c r="BM262" s="180"/>
      <c r="BN262" s="181"/>
      <c r="BO262" s="6"/>
      <c r="BP262" s="6"/>
      <c r="BQ262" s="6"/>
      <c r="BR262" s="7"/>
      <c r="BS262" s="7"/>
      <c r="BT262" s="7"/>
      <c r="BU262" s="7"/>
      <c r="BV262" s="7"/>
      <c r="BW262" s="7"/>
      <c r="BX262" s="7"/>
      <c r="BY262" s="7"/>
      <c r="BZ262" s="7"/>
      <c r="CA262" s="7"/>
      <c r="CB262" s="7"/>
      <c r="CC262" s="7"/>
      <c r="CD262" s="7"/>
      <c r="CE262" s="7"/>
      <c r="CF262" s="7"/>
      <c r="CG262" s="7"/>
      <c r="CH262" s="7"/>
      <c r="CI262" s="7"/>
      <c r="CJ262" s="7"/>
      <c r="CK262" s="7"/>
      <c r="CL262" s="7"/>
      <c r="CM262" s="7"/>
      <c r="CN262" s="7"/>
      <c r="CO262" s="7"/>
      <c r="CP262" s="7"/>
      <c r="CQ262" s="7"/>
      <c r="CR262" s="7"/>
      <c r="CS262" s="7"/>
      <c r="CT262" s="7"/>
      <c r="CU262" s="7"/>
      <c r="CV262" s="7"/>
      <c r="CW262" s="7"/>
      <c r="CX262" s="7"/>
      <c r="CY262" s="7"/>
      <c r="CZ262" s="7"/>
      <c r="DA262" s="7"/>
      <c r="DB262" s="7"/>
      <c r="DC262" s="7"/>
    </row>
    <row r="263" spans="1:107" ht="15.75" customHeight="1" x14ac:dyDescent="0.25">
      <c r="A263" s="24" t="s">
        <v>80</v>
      </c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2"/>
      <c r="BQ263" s="12"/>
    </row>
    <row r="264" spans="1:107" ht="15.75" customHeight="1" x14ac:dyDescent="0.2">
      <c r="A264" s="38" t="s">
        <v>81</v>
      </c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68"/>
      <c r="N264" s="68"/>
      <c r="O264" s="68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  <c r="BF264" s="12"/>
      <c r="BG264" s="12"/>
      <c r="BH264" s="12"/>
      <c r="BI264" s="12"/>
      <c r="BJ264" s="12"/>
      <c r="BK264" s="12"/>
      <c r="BL264" s="12"/>
      <c r="BM264" s="12"/>
      <c r="BN264" s="12"/>
      <c r="BO264" s="12"/>
      <c r="BP264" s="12"/>
      <c r="BQ264" s="12"/>
    </row>
    <row r="265" spans="1:107" ht="25.5" customHeight="1" x14ac:dyDescent="0.2">
      <c r="A265" s="218" t="s">
        <v>297</v>
      </c>
      <c r="B265" s="180"/>
      <c r="C265" s="180"/>
      <c r="D265" s="180"/>
      <c r="E265" s="180"/>
      <c r="F265" s="180"/>
      <c r="G265" s="180"/>
      <c r="H265" s="180"/>
      <c r="I265" s="180"/>
      <c r="J265" s="180"/>
      <c r="K265" s="180"/>
      <c r="L265" s="180"/>
      <c r="M265" s="180"/>
      <c r="N265" s="180"/>
      <c r="O265" s="180"/>
      <c r="P265" s="180"/>
      <c r="Q265" s="180"/>
      <c r="R265" s="180"/>
      <c r="S265" s="180"/>
      <c r="T265" s="180"/>
      <c r="U265" s="180"/>
      <c r="V265" s="180"/>
      <c r="W265" s="180"/>
      <c r="X265" s="180"/>
      <c r="Y265" s="180"/>
      <c r="Z265" s="180"/>
      <c r="AA265" s="180"/>
      <c r="AB265" s="180"/>
      <c r="AC265" s="180"/>
      <c r="AD265" s="180"/>
      <c r="AE265" s="180"/>
      <c r="AF265" s="180"/>
      <c r="AG265" s="180"/>
      <c r="AH265" s="180"/>
      <c r="AI265" s="180"/>
      <c r="AJ265" s="180"/>
      <c r="AK265" s="180"/>
      <c r="AL265" s="180"/>
      <c r="AM265" s="180"/>
      <c r="AN265" s="180"/>
      <c r="AO265" s="180"/>
      <c r="AP265" s="180"/>
      <c r="AQ265" s="180"/>
      <c r="AR265" s="180"/>
      <c r="AS265" s="180"/>
      <c r="AT265" s="180"/>
      <c r="AU265" s="180"/>
      <c r="AV265" s="180"/>
      <c r="AW265" s="180"/>
      <c r="AX265" s="180"/>
      <c r="AY265" s="180"/>
      <c r="AZ265" s="180"/>
      <c r="BA265" s="180"/>
      <c r="BB265" s="180"/>
      <c r="BC265" s="180"/>
      <c r="BD265" s="180"/>
      <c r="BE265" s="180"/>
      <c r="BF265" s="180"/>
      <c r="BG265" s="180"/>
      <c r="BH265" s="180"/>
      <c r="BI265" s="180"/>
      <c r="BJ265" s="180"/>
      <c r="BK265" s="180"/>
      <c r="BL265" s="180"/>
      <c r="BM265" s="180"/>
      <c r="BN265" s="181"/>
      <c r="BO265" s="12"/>
      <c r="BP265" s="12"/>
      <c r="BQ265" s="12"/>
    </row>
    <row r="266" spans="1:107" ht="15.75" customHeight="1" x14ac:dyDescent="0.2">
      <c r="A266" s="38" t="s">
        <v>82</v>
      </c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68"/>
      <c r="N266" s="68"/>
      <c r="O266" s="68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2"/>
      <c r="BQ266" s="12"/>
    </row>
    <row r="267" spans="1:107" ht="15.75" customHeight="1" x14ac:dyDescent="0.2">
      <c r="A267" s="218" t="s">
        <v>298</v>
      </c>
      <c r="B267" s="180"/>
      <c r="C267" s="180"/>
      <c r="D267" s="180"/>
      <c r="E267" s="180"/>
      <c r="F267" s="180"/>
      <c r="G267" s="180"/>
      <c r="H267" s="180"/>
      <c r="I267" s="180"/>
      <c r="J267" s="180"/>
      <c r="K267" s="180"/>
      <c r="L267" s="180"/>
      <c r="M267" s="180"/>
      <c r="N267" s="180"/>
      <c r="O267" s="180"/>
      <c r="P267" s="180"/>
      <c r="Q267" s="180"/>
      <c r="R267" s="180"/>
      <c r="S267" s="180"/>
      <c r="T267" s="180"/>
      <c r="U267" s="180"/>
      <c r="V267" s="180"/>
      <c r="W267" s="180"/>
      <c r="X267" s="180"/>
      <c r="Y267" s="180"/>
      <c r="Z267" s="180"/>
      <c r="AA267" s="180"/>
      <c r="AB267" s="180"/>
      <c r="AC267" s="180"/>
      <c r="AD267" s="180"/>
      <c r="AE267" s="180"/>
      <c r="AF267" s="180"/>
      <c r="AG267" s="180"/>
      <c r="AH267" s="180"/>
      <c r="AI267" s="180"/>
      <c r="AJ267" s="180"/>
      <c r="AK267" s="180"/>
      <c r="AL267" s="180"/>
      <c r="AM267" s="180"/>
      <c r="AN267" s="180"/>
      <c r="AO267" s="180"/>
      <c r="AP267" s="180"/>
      <c r="AQ267" s="180"/>
      <c r="AR267" s="180"/>
      <c r="AS267" s="180"/>
      <c r="AT267" s="180"/>
      <c r="AU267" s="180"/>
      <c r="AV267" s="180"/>
      <c r="AW267" s="180"/>
      <c r="AX267" s="180"/>
      <c r="AY267" s="180"/>
      <c r="AZ267" s="180"/>
      <c r="BA267" s="180"/>
      <c r="BB267" s="180"/>
      <c r="BC267" s="180"/>
      <c r="BD267" s="180"/>
      <c r="BE267" s="180"/>
      <c r="BF267" s="180"/>
      <c r="BG267" s="180"/>
      <c r="BH267" s="180"/>
      <c r="BI267" s="180"/>
      <c r="BJ267" s="180"/>
      <c r="BK267" s="180"/>
      <c r="BL267" s="180"/>
      <c r="BM267" s="180"/>
      <c r="BN267" s="181"/>
      <c r="BO267" s="12"/>
      <c r="BP267" s="12"/>
      <c r="BQ267" s="12"/>
    </row>
    <row r="268" spans="1:107" ht="15.75" customHeight="1" x14ac:dyDescent="0.2">
      <c r="A268" s="38" t="s">
        <v>83</v>
      </c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68"/>
      <c r="N268" s="68"/>
      <c r="O268" s="68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2"/>
      <c r="BQ268" s="12"/>
    </row>
    <row r="269" spans="1:107" ht="15.75" customHeight="1" x14ac:dyDescent="0.2">
      <c r="A269" s="218" t="s">
        <v>299</v>
      </c>
      <c r="B269" s="180"/>
      <c r="C269" s="180"/>
      <c r="D269" s="180"/>
      <c r="E269" s="180"/>
      <c r="F269" s="180"/>
      <c r="G269" s="180"/>
      <c r="H269" s="180"/>
      <c r="I269" s="180"/>
      <c r="J269" s="180"/>
      <c r="K269" s="180"/>
      <c r="L269" s="180"/>
      <c r="M269" s="180"/>
      <c r="N269" s="180"/>
      <c r="O269" s="180"/>
      <c r="P269" s="180"/>
      <c r="Q269" s="180"/>
      <c r="R269" s="180"/>
      <c r="S269" s="180"/>
      <c r="T269" s="180"/>
      <c r="U269" s="180"/>
      <c r="V269" s="180"/>
      <c r="W269" s="180"/>
      <c r="X269" s="180"/>
      <c r="Y269" s="180"/>
      <c r="Z269" s="180"/>
      <c r="AA269" s="180"/>
      <c r="AB269" s="180"/>
      <c r="AC269" s="180"/>
      <c r="AD269" s="180"/>
      <c r="AE269" s="180"/>
      <c r="AF269" s="180"/>
      <c r="AG269" s="180"/>
      <c r="AH269" s="180"/>
      <c r="AI269" s="180"/>
      <c r="AJ269" s="180"/>
      <c r="AK269" s="180"/>
      <c r="AL269" s="180"/>
      <c r="AM269" s="180"/>
      <c r="AN269" s="180"/>
      <c r="AO269" s="180"/>
      <c r="AP269" s="180"/>
      <c r="AQ269" s="180"/>
      <c r="AR269" s="180"/>
      <c r="AS269" s="180"/>
      <c r="AT269" s="180"/>
      <c r="AU269" s="180"/>
      <c r="AV269" s="180"/>
      <c r="AW269" s="180"/>
      <c r="AX269" s="180"/>
      <c r="AY269" s="180"/>
      <c r="AZ269" s="180"/>
      <c r="BA269" s="180"/>
      <c r="BB269" s="180"/>
      <c r="BC269" s="180"/>
      <c r="BD269" s="180"/>
      <c r="BE269" s="180"/>
      <c r="BF269" s="180"/>
      <c r="BG269" s="180"/>
      <c r="BH269" s="180"/>
      <c r="BI269" s="180"/>
      <c r="BJ269" s="180"/>
      <c r="BK269" s="180"/>
      <c r="BL269" s="180"/>
      <c r="BM269" s="180"/>
      <c r="BN269" s="181"/>
      <c r="BO269" s="12"/>
      <c r="BP269" s="12"/>
      <c r="BQ269" s="12"/>
    </row>
    <row r="270" spans="1:107" ht="15.75" customHeight="1" x14ac:dyDescent="0.2">
      <c r="A270" s="38" t="s">
        <v>84</v>
      </c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68"/>
      <c r="N270" s="68"/>
      <c r="O270" s="68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2"/>
      <c r="BG270" s="12"/>
      <c r="BH270" s="12"/>
      <c r="BI270" s="12"/>
      <c r="BJ270" s="12"/>
      <c r="BK270" s="12"/>
      <c r="BL270" s="12"/>
      <c r="BM270" s="12"/>
      <c r="BN270" s="12"/>
      <c r="BO270" s="12"/>
      <c r="BP270" s="12"/>
      <c r="BQ270" s="12"/>
    </row>
    <row r="271" spans="1:107" ht="15.75" customHeight="1" x14ac:dyDescent="0.2">
      <c r="A271" s="218" t="s">
        <v>300</v>
      </c>
      <c r="B271" s="180"/>
      <c r="C271" s="180"/>
      <c r="D271" s="180"/>
      <c r="E271" s="180"/>
      <c r="F271" s="180"/>
      <c r="G271" s="180"/>
      <c r="H271" s="180"/>
      <c r="I271" s="180"/>
      <c r="J271" s="180"/>
      <c r="K271" s="180"/>
      <c r="L271" s="180"/>
      <c r="M271" s="180"/>
      <c r="N271" s="180"/>
      <c r="O271" s="180"/>
      <c r="P271" s="180"/>
      <c r="Q271" s="180"/>
      <c r="R271" s="180"/>
      <c r="S271" s="180"/>
      <c r="T271" s="180"/>
      <c r="U271" s="180"/>
      <c r="V271" s="180"/>
      <c r="W271" s="180"/>
      <c r="X271" s="180"/>
      <c r="Y271" s="180"/>
      <c r="Z271" s="180"/>
      <c r="AA271" s="180"/>
      <c r="AB271" s="180"/>
      <c r="AC271" s="180"/>
      <c r="AD271" s="180"/>
      <c r="AE271" s="180"/>
      <c r="AF271" s="180"/>
      <c r="AG271" s="180"/>
      <c r="AH271" s="180"/>
      <c r="AI271" s="180"/>
      <c r="AJ271" s="180"/>
      <c r="AK271" s="180"/>
      <c r="AL271" s="180"/>
      <c r="AM271" s="180"/>
      <c r="AN271" s="180"/>
      <c r="AO271" s="180"/>
      <c r="AP271" s="180"/>
      <c r="AQ271" s="180"/>
      <c r="AR271" s="180"/>
      <c r="AS271" s="180"/>
      <c r="AT271" s="180"/>
      <c r="AU271" s="180"/>
      <c r="AV271" s="180"/>
      <c r="AW271" s="180"/>
      <c r="AX271" s="180"/>
      <c r="AY271" s="180"/>
      <c r="AZ271" s="180"/>
      <c r="BA271" s="180"/>
      <c r="BB271" s="180"/>
      <c r="BC271" s="180"/>
      <c r="BD271" s="180"/>
      <c r="BE271" s="180"/>
      <c r="BF271" s="180"/>
      <c r="BG271" s="180"/>
      <c r="BH271" s="180"/>
      <c r="BI271" s="180"/>
      <c r="BJ271" s="180"/>
      <c r="BK271" s="180"/>
      <c r="BL271" s="180"/>
      <c r="BM271" s="180"/>
      <c r="BN271" s="181"/>
      <c r="BO271" s="12"/>
      <c r="BP271" s="12"/>
      <c r="BQ271" s="12"/>
    </row>
    <row r="272" spans="1:107" ht="15.75" customHeight="1" x14ac:dyDescent="0.2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</row>
    <row r="273" spans="1:60" ht="42" customHeight="1" x14ac:dyDescent="0.25">
      <c r="A273" s="208" t="s">
        <v>276</v>
      </c>
      <c r="B273" s="209"/>
      <c r="C273" s="209"/>
      <c r="D273" s="209"/>
      <c r="E273" s="209"/>
      <c r="F273" s="209"/>
      <c r="G273" s="209"/>
      <c r="H273" s="209"/>
      <c r="I273" s="209"/>
      <c r="J273" s="209"/>
      <c r="K273" s="209"/>
      <c r="L273" s="209"/>
      <c r="M273" s="209"/>
      <c r="N273" s="209"/>
      <c r="O273" s="209"/>
      <c r="P273" s="209"/>
      <c r="Q273" s="209"/>
      <c r="R273" s="209"/>
      <c r="S273" s="209"/>
      <c r="T273" s="209"/>
      <c r="U273" s="209"/>
      <c r="V273" s="209"/>
      <c r="W273" s="103"/>
      <c r="X273" s="103"/>
      <c r="Y273" s="103"/>
      <c r="Z273" s="103"/>
      <c r="AA273" s="103"/>
      <c r="AB273" s="103"/>
      <c r="AC273" s="103"/>
      <c r="AD273" s="103"/>
      <c r="AE273" s="103"/>
      <c r="AF273" s="103"/>
      <c r="AG273" s="103"/>
      <c r="AH273" s="103"/>
      <c r="AI273" s="103"/>
      <c r="AJ273" s="103"/>
      <c r="AK273" s="103"/>
      <c r="AL273" s="103"/>
      <c r="AM273" s="103"/>
      <c r="AN273" s="3"/>
      <c r="AO273" s="3"/>
      <c r="AP273" s="212" t="s">
        <v>278</v>
      </c>
      <c r="AQ273" s="213"/>
      <c r="AR273" s="213"/>
      <c r="AS273" s="213"/>
      <c r="AT273" s="213"/>
      <c r="AU273" s="213"/>
      <c r="AV273" s="213"/>
      <c r="AW273" s="213"/>
      <c r="AX273" s="213"/>
      <c r="AY273" s="213"/>
      <c r="AZ273" s="213"/>
      <c r="BA273" s="213"/>
      <c r="BB273" s="213"/>
      <c r="BC273" s="213"/>
      <c r="BD273" s="213"/>
      <c r="BE273" s="213"/>
      <c r="BF273" s="213"/>
      <c r="BG273" s="213"/>
      <c r="BH273" s="213"/>
    </row>
    <row r="274" spans="1:60" x14ac:dyDescent="0.2">
      <c r="W274" s="148" t="s">
        <v>6</v>
      </c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/>
      <c r="AH274" s="148"/>
      <c r="AI274" s="148"/>
      <c r="AJ274" s="148"/>
      <c r="AK274" s="148"/>
      <c r="AL274" s="148"/>
      <c r="AM274" s="148"/>
      <c r="AN274" s="4"/>
      <c r="AO274" s="4"/>
      <c r="AP274" s="148" t="s">
        <v>32</v>
      </c>
      <c r="AQ274" s="148"/>
      <c r="AR274" s="148"/>
      <c r="AS274" s="148"/>
      <c r="AT274" s="148"/>
      <c r="AU274" s="148"/>
      <c r="AV274" s="148"/>
      <c r="AW274" s="148"/>
      <c r="AX274" s="148"/>
      <c r="AY274" s="148"/>
      <c r="AZ274" s="148"/>
      <c r="BA274" s="148"/>
      <c r="BB274" s="148"/>
      <c r="BC274" s="148"/>
      <c r="BD274" s="148"/>
      <c r="BE274" s="148"/>
      <c r="BF274" s="148"/>
      <c r="BG274" s="148"/>
      <c r="BH274" s="148"/>
    </row>
    <row r="277" spans="1:60" ht="31.5" customHeight="1" x14ac:dyDescent="0.25">
      <c r="A277" s="210" t="s">
        <v>277</v>
      </c>
      <c r="B277" s="211"/>
      <c r="C277" s="211"/>
      <c r="D277" s="211"/>
      <c r="E277" s="211"/>
      <c r="F277" s="211"/>
      <c r="G277" s="211"/>
      <c r="H277" s="211"/>
      <c r="I277" s="211"/>
      <c r="J277" s="211"/>
      <c r="K277" s="211"/>
      <c r="L277" s="211"/>
      <c r="M277" s="211"/>
      <c r="N277" s="211"/>
      <c r="O277" s="211"/>
      <c r="P277" s="211"/>
      <c r="Q277" s="211"/>
      <c r="R277" s="211"/>
      <c r="S277" s="211"/>
      <c r="T277" s="211"/>
      <c r="U277" s="211"/>
      <c r="V277" s="211"/>
      <c r="W277" s="149"/>
      <c r="X277" s="149"/>
      <c r="Y277" s="149"/>
      <c r="Z277" s="149"/>
      <c r="AA277" s="149"/>
      <c r="AB277" s="149"/>
      <c r="AC277" s="149"/>
      <c r="AD277" s="149"/>
      <c r="AE277" s="149"/>
      <c r="AF277" s="149"/>
      <c r="AG277" s="149"/>
      <c r="AH277" s="149"/>
      <c r="AI277" s="149"/>
      <c r="AJ277" s="149"/>
      <c r="AK277" s="149"/>
      <c r="AL277" s="149"/>
      <c r="AM277" s="149"/>
      <c r="AN277" s="3"/>
      <c r="AO277" s="3"/>
      <c r="AP277" s="214" t="s">
        <v>279</v>
      </c>
      <c r="AQ277" s="215"/>
      <c r="AR277" s="215"/>
      <c r="AS277" s="215"/>
      <c r="AT277" s="215"/>
      <c r="AU277" s="215"/>
      <c r="AV277" s="215"/>
      <c r="AW277" s="215"/>
      <c r="AX277" s="215"/>
      <c r="AY277" s="215"/>
      <c r="AZ277" s="215"/>
      <c r="BA277" s="215"/>
      <c r="BB277" s="215"/>
      <c r="BC277" s="215"/>
      <c r="BD277" s="215"/>
      <c r="BE277" s="215"/>
      <c r="BF277" s="215"/>
      <c r="BG277" s="215"/>
      <c r="BH277" s="215"/>
    </row>
    <row r="278" spans="1:60" x14ac:dyDescent="0.2">
      <c r="W278" s="148" t="s">
        <v>6</v>
      </c>
      <c r="X278" s="148"/>
      <c r="Y278" s="148"/>
      <c r="Z278" s="148"/>
      <c r="AA278" s="148"/>
      <c r="AB278" s="148"/>
      <c r="AC278" s="148"/>
      <c r="AD278" s="148"/>
      <c r="AE278" s="148"/>
      <c r="AF278" s="148"/>
      <c r="AG278" s="148"/>
      <c r="AH278" s="148"/>
      <c r="AI278" s="148"/>
      <c r="AJ278" s="148"/>
      <c r="AK278" s="148"/>
      <c r="AL278" s="148"/>
      <c r="AM278" s="148"/>
      <c r="AN278" s="4"/>
      <c r="AO278" s="4"/>
      <c r="AP278" s="148" t="s">
        <v>32</v>
      </c>
      <c r="AQ278" s="148"/>
      <c r="AR278" s="148"/>
      <c r="AS278" s="148"/>
      <c r="AT278" s="148"/>
      <c r="AU278" s="148"/>
      <c r="AV278" s="148"/>
      <c r="AW278" s="148"/>
      <c r="AX278" s="148"/>
      <c r="AY278" s="148"/>
      <c r="AZ278" s="148"/>
      <c r="BA278" s="148"/>
      <c r="BB278" s="148"/>
      <c r="BC278" s="148"/>
      <c r="BD278" s="148"/>
      <c r="BE278" s="148"/>
      <c r="BF278" s="148"/>
      <c r="BG278" s="148"/>
      <c r="BH278" s="148"/>
    </row>
  </sheetData>
  <mergeCells count="1563">
    <mergeCell ref="C176:BQ176"/>
    <mergeCell ref="C178:BQ178"/>
    <mergeCell ref="C180:BQ180"/>
    <mergeCell ref="C182:BQ182"/>
    <mergeCell ref="C184:BQ184"/>
    <mergeCell ref="C186:BQ186"/>
    <mergeCell ref="A239:B239"/>
    <mergeCell ref="C239:BQ239"/>
    <mergeCell ref="AP238:AT238"/>
    <mergeCell ref="AU238:AY238"/>
    <mergeCell ref="AZ238:BC238"/>
    <mergeCell ref="BD238:BH238"/>
    <mergeCell ref="BI238:BM238"/>
    <mergeCell ref="BN238:BQ238"/>
    <mergeCell ref="A238:B238"/>
    <mergeCell ref="C238:Z238"/>
    <mergeCell ref="AA238:AE238"/>
    <mergeCell ref="AF238:AJ238"/>
    <mergeCell ref="AK238:AO238"/>
    <mergeCell ref="A237:B237"/>
    <mergeCell ref="C237:BQ237"/>
    <mergeCell ref="AP236:AT236"/>
    <mergeCell ref="AU236:AY236"/>
    <mergeCell ref="AZ236:BC236"/>
    <mergeCell ref="BD236:BH236"/>
    <mergeCell ref="BI236:BM236"/>
    <mergeCell ref="BN236:BQ236"/>
    <mergeCell ref="A236:B236"/>
    <mergeCell ref="C236:Z236"/>
    <mergeCell ref="AA236:AE236"/>
    <mergeCell ref="AF236:AJ236"/>
    <mergeCell ref="AK236:AO236"/>
    <mergeCell ref="A235:B235"/>
    <mergeCell ref="C235:BQ235"/>
    <mergeCell ref="AP234:AT234"/>
    <mergeCell ref="AU234:AY234"/>
    <mergeCell ref="AZ234:BC234"/>
    <mergeCell ref="BD234:BH234"/>
    <mergeCell ref="BI234:BM234"/>
    <mergeCell ref="BN234:BQ234"/>
    <mergeCell ref="A234:B234"/>
    <mergeCell ref="C234:Z234"/>
    <mergeCell ref="AA234:AE234"/>
    <mergeCell ref="AF234:AJ234"/>
    <mergeCell ref="AK234:AO234"/>
    <mergeCell ref="A233:B233"/>
    <mergeCell ref="C233:BQ233"/>
    <mergeCell ref="AP232:AT232"/>
    <mergeCell ref="AU232:AY232"/>
    <mergeCell ref="AZ232:BC232"/>
    <mergeCell ref="BD232:BH232"/>
    <mergeCell ref="BI232:BM232"/>
    <mergeCell ref="BN232:BQ232"/>
    <mergeCell ref="A232:B232"/>
    <mergeCell ref="C232:Z232"/>
    <mergeCell ref="AA232:AE232"/>
    <mergeCell ref="AF232:AJ232"/>
    <mergeCell ref="AK232:AO232"/>
    <mergeCell ref="A231:B231"/>
    <mergeCell ref="C231:BQ231"/>
    <mergeCell ref="AP230:AT230"/>
    <mergeCell ref="AU230:AY230"/>
    <mergeCell ref="AZ230:BC230"/>
    <mergeCell ref="BD230:BH230"/>
    <mergeCell ref="BI230:BM230"/>
    <mergeCell ref="BN230:BQ230"/>
    <mergeCell ref="A230:B230"/>
    <mergeCell ref="C230:Z230"/>
    <mergeCell ref="AA230:AE230"/>
    <mergeCell ref="AF230:AJ230"/>
    <mergeCell ref="AK230:AO230"/>
    <mergeCell ref="A229:B229"/>
    <mergeCell ref="C229:BQ229"/>
    <mergeCell ref="AP228:AT228"/>
    <mergeCell ref="AU228:AY228"/>
    <mergeCell ref="AZ228:BC228"/>
    <mergeCell ref="BD228:BH228"/>
    <mergeCell ref="BI228:BM228"/>
    <mergeCell ref="BN228:BQ228"/>
    <mergeCell ref="A228:B228"/>
    <mergeCell ref="C228:Z228"/>
    <mergeCell ref="AA228:AE228"/>
    <mergeCell ref="AF228:AJ228"/>
    <mergeCell ref="AK228:AO228"/>
    <mergeCell ref="A227:B227"/>
    <mergeCell ref="C227:BQ227"/>
    <mergeCell ref="AP226:AT226"/>
    <mergeCell ref="AU226:AY226"/>
    <mergeCell ref="AZ226:BC226"/>
    <mergeCell ref="BD226:BH226"/>
    <mergeCell ref="BI226:BM226"/>
    <mergeCell ref="BN226:BQ226"/>
    <mergeCell ref="AU225:AY225"/>
    <mergeCell ref="AZ225:BC225"/>
    <mergeCell ref="BD225:BH225"/>
    <mergeCell ref="BI225:BM225"/>
    <mergeCell ref="BN225:BQ225"/>
    <mergeCell ref="A226:B226"/>
    <mergeCell ref="C226:Z226"/>
    <mergeCell ref="AA226:AE226"/>
    <mergeCell ref="AF226:AJ226"/>
    <mergeCell ref="AK226:AO226"/>
    <mergeCell ref="A225:B225"/>
    <mergeCell ref="C225:Z225"/>
    <mergeCell ref="AA225:AE225"/>
    <mergeCell ref="AF225:AJ225"/>
    <mergeCell ref="AK225:AO225"/>
    <mergeCell ref="AP225:AT225"/>
    <mergeCell ref="C224:BQ224"/>
    <mergeCell ref="AU223:AY223"/>
    <mergeCell ref="AZ223:BC223"/>
    <mergeCell ref="BD223:BH223"/>
    <mergeCell ref="BI223:BM223"/>
    <mergeCell ref="BN223:BQ223"/>
    <mergeCell ref="A224:B224"/>
    <mergeCell ref="A223:B223"/>
    <mergeCell ref="C223:Z223"/>
    <mergeCell ref="AA223:AE223"/>
    <mergeCell ref="AF223:AJ223"/>
    <mergeCell ref="AK223:AO223"/>
    <mergeCell ref="AP223:AT223"/>
    <mergeCell ref="C222:BQ222"/>
    <mergeCell ref="AU221:AY221"/>
    <mergeCell ref="AZ221:BC221"/>
    <mergeCell ref="BD221:BH221"/>
    <mergeCell ref="BI221:BM221"/>
    <mergeCell ref="BN221:BQ221"/>
    <mergeCell ref="A222:B222"/>
    <mergeCell ref="A221:B221"/>
    <mergeCell ref="C221:Z221"/>
    <mergeCell ref="AA221:AE221"/>
    <mergeCell ref="AF221:AJ221"/>
    <mergeCell ref="AK221:AO221"/>
    <mergeCell ref="AP221:AT221"/>
    <mergeCell ref="C220:BQ220"/>
    <mergeCell ref="AU219:AY219"/>
    <mergeCell ref="AZ219:BC219"/>
    <mergeCell ref="BD219:BH219"/>
    <mergeCell ref="BI219:BM219"/>
    <mergeCell ref="BN219:BQ219"/>
    <mergeCell ref="A220:B220"/>
    <mergeCell ref="A219:B219"/>
    <mergeCell ref="C219:Z219"/>
    <mergeCell ref="AA219:AE219"/>
    <mergeCell ref="AF219:AJ219"/>
    <mergeCell ref="AK219:AO219"/>
    <mergeCell ref="AP219:AT219"/>
    <mergeCell ref="C218:BQ218"/>
    <mergeCell ref="AU217:AY217"/>
    <mergeCell ref="AZ217:BC217"/>
    <mergeCell ref="BD217:BH217"/>
    <mergeCell ref="BI217:BM217"/>
    <mergeCell ref="BN217:BQ217"/>
    <mergeCell ref="A218:B218"/>
    <mergeCell ref="A217:B217"/>
    <mergeCell ref="C217:Z217"/>
    <mergeCell ref="AA217:AE217"/>
    <mergeCell ref="AF217:AJ217"/>
    <mergeCell ref="AK217:AO217"/>
    <mergeCell ref="AP217:AT217"/>
    <mergeCell ref="C216:BQ216"/>
    <mergeCell ref="AU215:AY215"/>
    <mergeCell ref="AZ215:BC215"/>
    <mergeCell ref="BD215:BH215"/>
    <mergeCell ref="BI215:BM215"/>
    <mergeCell ref="BN215:BQ215"/>
    <mergeCell ref="A216:B216"/>
    <mergeCell ref="A215:B215"/>
    <mergeCell ref="C215:Z215"/>
    <mergeCell ref="AA215:AE215"/>
    <mergeCell ref="AF215:AJ215"/>
    <mergeCell ref="AK215:AO215"/>
    <mergeCell ref="AP215:AT215"/>
    <mergeCell ref="C214:BQ214"/>
    <mergeCell ref="AU213:AY213"/>
    <mergeCell ref="AZ213:BC213"/>
    <mergeCell ref="BD213:BH213"/>
    <mergeCell ref="BI213:BM213"/>
    <mergeCell ref="BN213:BQ213"/>
    <mergeCell ref="A214:B214"/>
    <mergeCell ref="A213:B213"/>
    <mergeCell ref="C213:Z213"/>
    <mergeCell ref="AA213:AE213"/>
    <mergeCell ref="AF213:AJ213"/>
    <mergeCell ref="AK213:AO213"/>
    <mergeCell ref="AP213:AT213"/>
    <mergeCell ref="C212:BQ212"/>
    <mergeCell ref="AU211:AY211"/>
    <mergeCell ref="AZ211:BC211"/>
    <mergeCell ref="BD211:BH211"/>
    <mergeCell ref="BI211:BM211"/>
    <mergeCell ref="BN211:BQ211"/>
    <mergeCell ref="A212:B212"/>
    <mergeCell ref="A211:B211"/>
    <mergeCell ref="C211:Z211"/>
    <mergeCell ref="AA211:AE211"/>
    <mergeCell ref="AF211:AJ211"/>
    <mergeCell ref="AK211:AO211"/>
    <mergeCell ref="AP211:AT211"/>
    <mergeCell ref="C210:BQ210"/>
    <mergeCell ref="AU209:AY209"/>
    <mergeCell ref="AZ209:BC209"/>
    <mergeCell ref="BD209:BH209"/>
    <mergeCell ref="BI209:BM209"/>
    <mergeCell ref="BN209:BQ209"/>
    <mergeCell ref="A210:B210"/>
    <mergeCell ref="A209:B209"/>
    <mergeCell ref="C209:Z209"/>
    <mergeCell ref="AA209:AE209"/>
    <mergeCell ref="AF209:AJ209"/>
    <mergeCell ref="AK209:AO209"/>
    <mergeCell ref="AP209:AT209"/>
    <mergeCell ref="C208:BQ208"/>
    <mergeCell ref="AU207:AY207"/>
    <mergeCell ref="AZ207:BC207"/>
    <mergeCell ref="BD207:BH207"/>
    <mergeCell ref="BI207:BM207"/>
    <mergeCell ref="BN207:BQ207"/>
    <mergeCell ref="A208:B208"/>
    <mergeCell ref="A207:B207"/>
    <mergeCell ref="C207:Z207"/>
    <mergeCell ref="AA207:AE207"/>
    <mergeCell ref="AF207:AJ207"/>
    <mergeCell ref="AK207:AO207"/>
    <mergeCell ref="AP207:AT207"/>
    <mergeCell ref="AP206:AT206"/>
    <mergeCell ref="AU206:AY206"/>
    <mergeCell ref="AZ206:BC206"/>
    <mergeCell ref="BD206:BH206"/>
    <mergeCell ref="BI206:BM206"/>
    <mergeCell ref="BN206:BQ206"/>
    <mergeCell ref="A206:B206"/>
    <mergeCell ref="C206:Z206"/>
    <mergeCell ref="AA206:AE206"/>
    <mergeCell ref="AF206:AJ206"/>
    <mergeCell ref="AK206:AO206"/>
    <mergeCell ref="A205:B205"/>
    <mergeCell ref="C205:BQ205"/>
    <mergeCell ref="AP204:AT204"/>
    <mergeCell ref="AU204:AY204"/>
    <mergeCell ref="AZ204:BC204"/>
    <mergeCell ref="BD204:BH204"/>
    <mergeCell ref="BI204:BM204"/>
    <mergeCell ref="BN204:BQ204"/>
    <mergeCell ref="A204:B204"/>
    <mergeCell ref="C204:Z204"/>
    <mergeCell ref="AA204:AE204"/>
    <mergeCell ref="AF204:AJ204"/>
    <mergeCell ref="AK204:AO204"/>
    <mergeCell ref="A203:B203"/>
    <mergeCell ref="C203:BQ203"/>
    <mergeCell ref="AP202:AT202"/>
    <mergeCell ref="AU202:AY202"/>
    <mergeCell ref="AZ202:BC202"/>
    <mergeCell ref="BD202:BH202"/>
    <mergeCell ref="BI202:BM202"/>
    <mergeCell ref="BN202:BQ202"/>
    <mergeCell ref="A202:B202"/>
    <mergeCell ref="C202:Z202"/>
    <mergeCell ref="AA202:AE202"/>
    <mergeCell ref="AF202:AJ202"/>
    <mergeCell ref="AK202:AO202"/>
    <mergeCell ref="A201:B201"/>
    <mergeCell ref="C201:BQ201"/>
    <mergeCell ref="AP200:AT200"/>
    <mergeCell ref="AU200:AY200"/>
    <mergeCell ref="AZ200:BC200"/>
    <mergeCell ref="BD200:BH200"/>
    <mergeCell ref="BI200:BM200"/>
    <mergeCell ref="BN200:BQ200"/>
    <mergeCell ref="A200:B200"/>
    <mergeCell ref="C200:Z200"/>
    <mergeCell ref="AA200:AE200"/>
    <mergeCell ref="AF200:AJ200"/>
    <mergeCell ref="AK200:AO200"/>
    <mergeCell ref="A199:B199"/>
    <mergeCell ref="C199:BQ199"/>
    <mergeCell ref="AP198:AT198"/>
    <mergeCell ref="AU198:AY198"/>
    <mergeCell ref="AZ198:BC198"/>
    <mergeCell ref="BD198:BH198"/>
    <mergeCell ref="BI198:BM198"/>
    <mergeCell ref="BN198:BQ198"/>
    <mergeCell ref="A198:B198"/>
    <mergeCell ref="C198:Z198"/>
    <mergeCell ref="AA198:AE198"/>
    <mergeCell ref="AF198:AJ198"/>
    <mergeCell ref="AK198:AO198"/>
    <mergeCell ref="A197:B197"/>
    <mergeCell ref="C197:BQ197"/>
    <mergeCell ref="AP196:AT196"/>
    <mergeCell ref="AU196:AY196"/>
    <mergeCell ref="AZ196:BC196"/>
    <mergeCell ref="BD196:BH196"/>
    <mergeCell ref="BI196:BM196"/>
    <mergeCell ref="BN196:BQ196"/>
    <mergeCell ref="A196:B196"/>
    <mergeCell ref="C196:Z196"/>
    <mergeCell ref="AA196:AE196"/>
    <mergeCell ref="AF196:AJ196"/>
    <mergeCell ref="AK196:AO196"/>
    <mergeCell ref="A195:B195"/>
    <mergeCell ref="C195:BQ195"/>
    <mergeCell ref="AP194:AT194"/>
    <mergeCell ref="AU194:AY194"/>
    <mergeCell ref="AZ194:BC194"/>
    <mergeCell ref="BD194:BH194"/>
    <mergeCell ref="BI194:BM194"/>
    <mergeCell ref="BN194:BQ194"/>
    <mergeCell ref="A194:B194"/>
    <mergeCell ref="C194:Z194"/>
    <mergeCell ref="AA194:AE194"/>
    <mergeCell ref="AF194:AJ194"/>
    <mergeCell ref="AK194:AO194"/>
    <mergeCell ref="A193:B193"/>
    <mergeCell ref="C193:BQ193"/>
    <mergeCell ref="AP192:AT192"/>
    <mergeCell ref="AU192:AY192"/>
    <mergeCell ref="AZ192:BC192"/>
    <mergeCell ref="BD192:BH192"/>
    <mergeCell ref="BI192:BM192"/>
    <mergeCell ref="BN192:BQ192"/>
    <mergeCell ref="A192:B192"/>
    <mergeCell ref="C192:Z192"/>
    <mergeCell ref="AA192:AE192"/>
    <mergeCell ref="AF192:AJ192"/>
    <mergeCell ref="AK192:AO192"/>
    <mergeCell ref="A191:B191"/>
    <mergeCell ref="C191:BQ191"/>
    <mergeCell ref="AP190:AT190"/>
    <mergeCell ref="AU190:AY190"/>
    <mergeCell ref="AZ190:BC190"/>
    <mergeCell ref="BD190:BH190"/>
    <mergeCell ref="BI190:BM190"/>
    <mergeCell ref="BN190:BQ190"/>
    <mergeCell ref="AU189:AY189"/>
    <mergeCell ref="AZ189:BC189"/>
    <mergeCell ref="BD189:BH189"/>
    <mergeCell ref="BI189:BM189"/>
    <mergeCell ref="BN189:BQ189"/>
    <mergeCell ref="A190:B190"/>
    <mergeCell ref="C190:Z190"/>
    <mergeCell ref="AA190:AE190"/>
    <mergeCell ref="AF190:AJ190"/>
    <mergeCell ref="AK190:AO190"/>
    <mergeCell ref="A189:B189"/>
    <mergeCell ref="C189:Z189"/>
    <mergeCell ref="AA189:AE189"/>
    <mergeCell ref="AF189:AJ189"/>
    <mergeCell ref="AK189:AO189"/>
    <mergeCell ref="AP189:AT189"/>
    <mergeCell ref="C188:BQ188"/>
    <mergeCell ref="AU187:AY187"/>
    <mergeCell ref="AZ187:BC187"/>
    <mergeCell ref="BD187:BH187"/>
    <mergeCell ref="BI187:BM187"/>
    <mergeCell ref="BN187:BQ187"/>
    <mergeCell ref="A188:B188"/>
    <mergeCell ref="A187:B187"/>
    <mergeCell ref="C187:Z187"/>
    <mergeCell ref="AA187:AE187"/>
    <mergeCell ref="AF187:AJ187"/>
    <mergeCell ref="AK187:AO187"/>
    <mergeCell ref="AP187:AT187"/>
    <mergeCell ref="AU185:AY185"/>
    <mergeCell ref="AZ185:BC185"/>
    <mergeCell ref="BD185:BH185"/>
    <mergeCell ref="BI185:BM185"/>
    <mergeCell ref="BN185:BQ185"/>
    <mergeCell ref="A186:B186"/>
    <mergeCell ref="A185:B185"/>
    <mergeCell ref="C185:Z185"/>
    <mergeCell ref="AA185:AE185"/>
    <mergeCell ref="AF185:AJ185"/>
    <mergeCell ref="AK185:AO185"/>
    <mergeCell ref="AP185:AT185"/>
    <mergeCell ref="AU183:AY183"/>
    <mergeCell ref="AZ183:BC183"/>
    <mergeCell ref="BD183:BH183"/>
    <mergeCell ref="BI183:BM183"/>
    <mergeCell ref="BN183:BQ183"/>
    <mergeCell ref="A184:B184"/>
    <mergeCell ref="A183:B183"/>
    <mergeCell ref="C183:Z183"/>
    <mergeCell ref="AA183:AE183"/>
    <mergeCell ref="AF183:AJ183"/>
    <mergeCell ref="AK183:AO183"/>
    <mergeCell ref="AP183:AT183"/>
    <mergeCell ref="AU181:AY181"/>
    <mergeCell ref="AZ181:BC181"/>
    <mergeCell ref="BD181:BH181"/>
    <mergeCell ref="BI181:BM181"/>
    <mergeCell ref="BN181:BQ181"/>
    <mergeCell ref="A182:B182"/>
    <mergeCell ref="A181:B181"/>
    <mergeCell ref="C181:Z181"/>
    <mergeCell ref="AA181:AE181"/>
    <mergeCell ref="AF181:AJ181"/>
    <mergeCell ref="AK181:AO181"/>
    <mergeCell ref="AP181:AT181"/>
    <mergeCell ref="AU179:AY179"/>
    <mergeCell ref="AZ179:BC179"/>
    <mergeCell ref="BD179:BH179"/>
    <mergeCell ref="BI179:BM179"/>
    <mergeCell ref="BN179:BQ179"/>
    <mergeCell ref="A180:B180"/>
    <mergeCell ref="A179:B179"/>
    <mergeCell ref="C179:Z179"/>
    <mergeCell ref="AA179:AE179"/>
    <mergeCell ref="AF179:AJ179"/>
    <mergeCell ref="AK179:AO179"/>
    <mergeCell ref="AP179:AT179"/>
    <mergeCell ref="AU177:AY177"/>
    <mergeCell ref="AZ177:BC177"/>
    <mergeCell ref="BD177:BH177"/>
    <mergeCell ref="BI177:BM177"/>
    <mergeCell ref="BN177:BQ177"/>
    <mergeCell ref="A178:B178"/>
    <mergeCell ref="A177:B177"/>
    <mergeCell ref="C177:Z177"/>
    <mergeCell ref="AA177:AE177"/>
    <mergeCell ref="AF177:AJ177"/>
    <mergeCell ref="AK177:AO177"/>
    <mergeCell ref="AP177:AT177"/>
    <mergeCell ref="BD175:BH175"/>
    <mergeCell ref="BI175:BM175"/>
    <mergeCell ref="BN175:BQ175"/>
    <mergeCell ref="A176:B176"/>
    <mergeCell ref="BI174:BM174"/>
    <mergeCell ref="BN174:BQ174"/>
    <mergeCell ref="A175:B175"/>
    <mergeCell ref="C175:Z175"/>
    <mergeCell ref="AA175:AE175"/>
    <mergeCell ref="AF175:AJ175"/>
    <mergeCell ref="AK175:AO175"/>
    <mergeCell ref="AP175:AT175"/>
    <mergeCell ref="AU175:AY175"/>
    <mergeCell ref="AZ175:BC175"/>
    <mergeCell ref="A174:B174"/>
    <mergeCell ref="C174:Z174"/>
    <mergeCell ref="AA174:AE174"/>
    <mergeCell ref="AF174:AJ174"/>
    <mergeCell ref="AK174:AO174"/>
    <mergeCell ref="AP174:AT174"/>
    <mergeCell ref="C161:BQ161"/>
    <mergeCell ref="C163:BQ163"/>
    <mergeCell ref="C165:BQ165"/>
    <mergeCell ref="C167:BQ167"/>
    <mergeCell ref="C169:BQ169"/>
    <mergeCell ref="C171:BQ171"/>
    <mergeCell ref="A171:B171"/>
    <mergeCell ref="AP170:AT170"/>
    <mergeCell ref="AU170:AY170"/>
    <mergeCell ref="AZ170:BC170"/>
    <mergeCell ref="BD170:BH170"/>
    <mergeCell ref="BI170:BM170"/>
    <mergeCell ref="BN170:BQ170"/>
    <mergeCell ref="A170:B170"/>
    <mergeCell ref="C170:Z170"/>
    <mergeCell ref="AA170:AE170"/>
    <mergeCell ref="AF170:AJ170"/>
    <mergeCell ref="AK170:AO170"/>
    <mergeCell ref="A169:B169"/>
    <mergeCell ref="AP168:AT168"/>
    <mergeCell ref="AU168:AY168"/>
    <mergeCell ref="AZ168:BC168"/>
    <mergeCell ref="BD168:BH168"/>
    <mergeCell ref="BI168:BM168"/>
    <mergeCell ref="BN168:BQ168"/>
    <mergeCell ref="A168:B168"/>
    <mergeCell ref="C168:Z168"/>
    <mergeCell ref="AA168:AE168"/>
    <mergeCell ref="AF168:AJ168"/>
    <mergeCell ref="AK168:AO168"/>
    <mergeCell ref="A167:B167"/>
    <mergeCell ref="AP166:AT166"/>
    <mergeCell ref="AU166:AY166"/>
    <mergeCell ref="AZ166:BC166"/>
    <mergeCell ref="BD166:BH166"/>
    <mergeCell ref="BI166:BM166"/>
    <mergeCell ref="BN166:BQ166"/>
    <mergeCell ref="A166:B166"/>
    <mergeCell ref="C166:Z166"/>
    <mergeCell ref="AA166:AE166"/>
    <mergeCell ref="AF166:AJ166"/>
    <mergeCell ref="AK166:AO166"/>
    <mergeCell ref="A165:B165"/>
    <mergeCell ref="AP164:AT164"/>
    <mergeCell ref="AU164:AY164"/>
    <mergeCell ref="AZ164:BC164"/>
    <mergeCell ref="BD164:BH164"/>
    <mergeCell ref="BI164:BM164"/>
    <mergeCell ref="BN164:BQ164"/>
    <mergeCell ref="A164:B164"/>
    <mergeCell ref="C164:Z164"/>
    <mergeCell ref="AA164:AE164"/>
    <mergeCell ref="AF164:AJ164"/>
    <mergeCell ref="AK164:AO164"/>
    <mergeCell ref="AZ162:BC162"/>
    <mergeCell ref="BD162:BH162"/>
    <mergeCell ref="BI162:BM162"/>
    <mergeCell ref="BN162:BQ162"/>
    <mergeCell ref="A163:B163"/>
    <mergeCell ref="A162:B162"/>
    <mergeCell ref="C162:Z162"/>
    <mergeCell ref="AA162:AE162"/>
    <mergeCell ref="AF162:AJ162"/>
    <mergeCell ref="AK162:AO162"/>
    <mergeCell ref="AP162:AT162"/>
    <mergeCell ref="AU162:AY162"/>
    <mergeCell ref="BI160:BM160"/>
    <mergeCell ref="BN160:BQ160"/>
    <mergeCell ref="A161:B161"/>
    <mergeCell ref="A160:B160"/>
    <mergeCell ref="C160:Z160"/>
    <mergeCell ref="AA160:AE160"/>
    <mergeCell ref="AF160:AJ160"/>
    <mergeCell ref="AK160:AO160"/>
    <mergeCell ref="AP160:AT160"/>
    <mergeCell ref="C71:BQ71"/>
    <mergeCell ref="C74:BQ74"/>
    <mergeCell ref="C77:BQ77"/>
    <mergeCell ref="C80:BQ80"/>
    <mergeCell ref="C83:BQ83"/>
    <mergeCell ref="C148:BQ148"/>
    <mergeCell ref="AS147:AW147"/>
    <mergeCell ref="AX147:BB147"/>
    <mergeCell ref="BC147:BG147"/>
    <mergeCell ref="BH147:BL147"/>
    <mergeCell ref="BM147:BQ147"/>
    <mergeCell ref="A148:B148"/>
    <mergeCell ref="A147:B147"/>
    <mergeCell ref="C147:X147"/>
    <mergeCell ref="Y147:AC147"/>
    <mergeCell ref="AD147:AH147"/>
    <mergeCell ref="AI147:AM147"/>
    <mergeCell ref="AN147:AR147"/>
    <mergeCell ref="AN146:AR146"/>
    <mergeCell ref="AS146:AW146"/>
    <mergeCell ref="AX146:BB146"/>
    <mergeCell ref="BC146:BG146"/>
    <mergeCell ref="BH146:BL146"/>
    <mergeCell ref="BM146:BQ146"/>
    <mergeCell ref="A146:B146"/>
    <mergeCell ref="C146:X146"/>
    <mergeCell ref="Y146:AC146"/>
    <mergeCell ref="AD146:AH146"/>
    <mergeCell ref="AI146:AM146"/>
    <mergeCell ref="A145:B145"/>
    <mergeCell ref="C145:BQ145"/>
    <mergeCell ref="AN144:AR144"/>
    <mergeCell ref="AS144:AW144"/>
    <mergeCell ref="AX144:BB144"/>
    <mergeCell ref="BC144:BG144"/>
    <mergeCell ref="BH144:BL144"/>
    <mergeCell ref="BM144:BQ144"/>
    <mergeCell ref="AS143:AW143"/>
    <mergeCell ref="AX143:BB143"/>
    <mergeCell ref="BC143:BG143"/>
    <mergeCell ref="BH143:BL143"/>
    <mergeCell ref="BM143:BQ143"/>
    <mergeCell ref="A144:B144"/>
    <mergeCell ref="C144:X144"/>
    <mergeCell ref="Y144:AC144"/>
    <mergeCell ref="AD144:AH144"/>
    <mergeCell ref="AI144:AM144"/>
    <mergeCell ref="A143:B143"/>
    <mergeCell ref="C143:X143"/>
    <mergeCell ref="Y143:AC143"/>
    <mergeCell ref="AD143:AH143"/>
    <mergeCell ref="AI143:AM143"/>
    <mergeCell ref="AN143:AR143"/>
    <mergeCell ref="C142:BQ142"/>
    <mergeCell ref="AS141:AW141"/>
    <mergeCell ref="AX141:BB141"/>
    <mergeCell ref="BC141:BG141"/>
    <mergeCell ref="BH141:BL141"/>
    <mergeCell ref="BM141:BQ141"/>
    <mergeCell ref="A142:B142"/>
    <mergeCell ref="A141:B141"/>
    <mergeCell ref="C141:X141"/>
    <mergeCell ref="Y141:AC141"/>
    <mergeCell ref="AD141:AH141"/>
    <mergeCell ref="AI141:AM141"/>
    <mergeCell ref="AN141:AR141"/>
    <mergeCell ref="AN140:AR140"/>
    <mergeCell ref="AS140:AW140"/>
    <mergeCell ref="AX140:BB140"/>
    <mergeCell ref="BC140:BG140"/>
    <mergeCell ref="BH140:BL140"/>
    <mergeCell ref="BM140:BQ140"/>
    <mergeCell ref="A140:B140"/>
    <mergeCell ref="C140:X140"/>
    <mergeCell ref="Y140:AC140"/>
    <mergeCell ref="AD140:AH140"/>
    <mergeCell ref="AI140:AM140"/>
    <mergeCell ref="A139:B139"/>
    <mergeCell ref="C139:BQ139"/>
    <mergeCell ref="AN138:AR138"/>
    <mergeCell ref="AS138:AW138"/>
    <mergeCell ref="AX138:BB138"/>
    <mergeCell ref="BC138:BG138"/>
    <mergeCell ref="BH138:BL138"/>
    <mergeCell ref="BM138:BQ138"/>
    <mergeCell ref="AS137:AW137"/>
    <mergeCell ref="AX137:BB137"/>
    <mergeCell ref="BC137:BG137"/>
    <mergeCell ref="BH137:BL137"/>
    <mergeCell ref="BM137:BQ137"/>
    <mergeCell ref="A138:B138"/>
    <mergeCell ref="C138:X138"/>
    <mergeCell ref="Y138:AC138"/>
    <mergeCell ref="AD138:AH138"/>
    <mergeCell ref="AI138:AM138"/>
    <mergeCell ref="A137:B137"/>
    <mergeCell ref="C137:X137"/>
    <mergeCell ref="Y137:AC137"/>
    <mergeCell ref="AD137:AH137"/>
    <mergeCell ref="AI137:AM137"/>
    <mergeCell ref="AN137:AR137"/>
    <mergeCell ref="C136:BQ136"/>
    <mergeCell ref="A136:B136"/>
    <mergeCell ref="A135:B135"/>
    <mergeCell ref="C135:BQ135"/>
    <mergeCell ref="AN134:AR134"/>
    <mergeCell ref="AS134:AW134"/>
    <mergeCell ref="AX134:BB134"/>
    <mergeCell ref="BC134:BG134"/>
    <mergeCell ref="BH134:BL134"/>
    <mergeCell ref="BM134:BQ134"/>
    <mergeCell ref="AS133:AW133"/>
    <mergeCell ref="AX133:BB133"/>
    <mergeCell ref="BC133:BG133"/>
    <mergeCell ref="BH133:BL133"/>
    <mergeCell ref="BM133:BQ133"/>
    <mergeCell ref="A134:B134"/>
    <mergeCell ref="C134:X134"/>
    <mergeCell ref="Y134:AC134"/>
    <mergeCell ref="AD134:AH134"/>
    <mergeCell ref="AI134:AM134"/>
    <mergeCell ref="A133:B133"/>
    <mergeCell ref="C133:X133"/>
    <mergeCell ref="Y133:AC133"/>
    <mergeCell ref="AD133:AH133"/>
    <mergeCell ref="AI133:AM133"/>
    <mergeCell ref="AN133:AR133"/>
    <mergeCell ref="C132:BQ132"/>
    <mergeCell ref="AS131:AW131"/>
    <mergeCell ref="AX131:BB131"/>
    <mergeCell ref="BC131:BG131"/>
    <mergeCell ref="BH131:BL131"/>
    <mergeCell ref="BM131:BQ131"/>
    <mergeCell ref="A132:B132"/>
    <mergeCell ref="A131:B131"/>
    <mergeCell ref="C131:X131"/>
    <mergeCell ref="Y131:AC131"/>
    <mergeCell ref="AD131:AH131"/>
    <mergeCell ref="AI131:AM131"/>
    <mergeCell ref="AN131:AR131"/>
    <mergeCell ref="AN130:AR130"/>
    <mergeCell ref="AS130:AW130"/>
    <mergeCell ref="AX130:BB130"/>
    <mergeCell ref="BC130:BG130"/>
    <mergeCell ref="BH130:BL130"/>
    <mergeCell ref="BM130:BQ130"/>
    <mergeCell ref="A130:B130"/>
    <mergeCell ref="C130:X130"/>
    <mergeCell ref="Y130:AC130"/>
    <mergeCell ref="AD130:AH130"/>
    <mergeCell ref="AI130:AM130"/>
    <mergeCell ref="A129:B129"/>
    <mergeCell ref="C129:BQ129"/>
    <mergeCell ref="AN128:AR128"/>
    <mergeCell ref="AS128:AW128"/>
    <mergeCell ref="AX128:BB128"/>
    <mergeCell ref="BC128:BG128"/>
    <mergeCell ref="BH128:BL128"/>
    <mergeCell ref="BM128:BQ128"/>
    <mergeCell ref="AS127:AW127"/>
    <mergeCell ref="AX127:BB127"/>
    <mergeCell ref="BC127:BG127"/>
    <mergeCell ref="BH127:BL127"/>
    <mergeCell ref="BM127:BQ127"/>
    <mergeCell ref="A128:B128"/>
    <mergeCell ref="C128:X128"/>
    <mergeCell ref="Y128:AC128"/>
    <mergeCell ref="AD128:AH128"/>
    <mergeCell ref="AI128:AM128"/>
    <mergeCell ref="A127:B127"/>
    <mergeCell ref="C127:X127"/>
    <mergeCell ref="Y127:AC127"/>
    <mergeCell ref="AD127:AH127"/>
    <mergeCell ref="AI127:AM127"/>
    <mergeCell ref="AN127:AR127"/>
    <mergeCell ref="C126:BQ126"/>
    <mergeCell ref="A126:B126"/>
    <mergeCell ref="A125:B125"/>
    <mergeCell ref="C125:BQ125"/>
    <mergeCell ref="AN124:AR124"/>
    <mergeCell ref="AS124:AW124"/>
    <mergeCell ref="AX124:BB124"/>
    <mergeCell ref="BC124:BG124"/>
    <mergeCell ref="BH124:BL124"/>
    <mergeCell ref="BM124:BQ124"/>
    <mergeCell ref="AS123:AW123"/>
    <mergeCell ref="AX123:BB123"/>
    <mergeCell ref="BC123:BG123"/>
    <mergeCell ref="BH123:BL123"/>
    <mergeCell ref="BM123:BQ123"/>
    <mergeCell ref="A124:B124"/>
    <mergeCell ref="C124:X124"/>
    <mergeCell ref="Y124:AC124"/>
    <mergeCell ref="AD124:AH124"/>
    <mergeCell ref="AI124:AM124"/>
    <mergeCell ref="A123:B123"/>
    <mergeCell ref="C123:X123"/>
    <mergeCell ref="Y123:AC123"/>
    <mergeCell ref="AD123:AH123"/>
    <mergeCell ref="AI123:AM123"/>
    <mergeCell ref="AN123:AR123"/>
    <mergeCell ref="C122:BQ122"/>
    <mergeCell ref="AS121:AW121"/>
    <mergeCell ref="AX121:BB121"/>
    <mergeCell ref="BC121:BG121"/>
    <mergeCell ref="BH121:BL121"/>
    <mergeCell ref="BM121:BQ121"/>
    <mergeCell ref="A122:B122"/>
    <mergeCell ref="A121:B121"/>
    <mergeCell ref="C121:X121"/>
    <mergeCell ref="Y121:AC121"/>
    <mergeCell ref="AD121:AH121"/>
    <mergeCell ref="AI121:AM121"/>
    <mergeCell ref="AN121:AR121"/>
    <mergeCell ref="AN120:AR120"/>
    <mergeCell ref="AS120:AW120"/>
    <mergeCell ref="AX120:BB120"/>
    <mergeCell ref="BC120:BG120"/>
    <mergeCell ref="BH120:BL120"/>
    <mergeCell ref="BM120:BQ120"/>
    <mergeCell ref="A120:B120"/>
    <mergeCell ref="C120:X120"/>
    <mergeCell ref="Y120:AC120"/>
    <mergeCell ref="AD120:AH120"/>
    <mergeCell ref="AI120:AM120"/>
    <mergeCell ref="A119:B119"/>
    <mergeCell ref="C119:BQ119"/>
    <mergeCell ref="AN118:AR118"/>
    <mergeCell ref="AS118:AW118"/>
    <mergeCell ref="AX118:BB118"/>
    <mergeCell ref="BC118:BG118"/>
    <mergeCell ref="BH118:BL118"/>
    <mergeCell ref="BM118:BQ118"/>
    <mergeCell ref="AS117:AW117"/>
    <mergeCell ref="AX117:BB117"/>
    <mergeCell ref="BC117:BG117"/>
    <mergeCell ref="BH117:BL117"/>
    <mergeCell ref="BM117:BQ117"/>
    <mergeCell ref="A118:B118"/>
    <mergeCell ref="C118:X118"/>
    <mergeCell ref="Y118:AC118"/>
    <mergeCell ref="AD118:AH118"/>
    <mergeCell ref="AI118:AM118"/>
    <mergeCell ref="A117:B117"/>
    <mergeCell ref="C117:X117"/>
    <mergeCell ref="Y117:AC117"/>
    <mergeCell ref="AD117:AH117"/>
    <mergeCell ref="AI117:AM117"/>
    <mergeCell ref="AN117:AR117"/>
    <mergeCell ref="C116:BQ116"/>
    <mergeCell ref="AS115:AW115"/>
    <mergeCell ref="AX115:BB115"/>
    <mergeCell ref="BC115:BG115"/>
    <mergeCell ref="BH115:BL115"/>
    <mergeCell ref="BM115:BQ115"/>
    <mergeCell ref="A116:B116"/>
    <mergeCell ref="A115:B115"/>
    <mergeCell ref="C115:X115"/>
    <mergeCell ref="Y115:AC115"/>
    <mergeCell ref="AD115:AH115"/>
    <mergeCell ref="AI115:AM115"/>
    <mergeCell ref="AN115:AR115"/>
    <mergeCell ref="AN114:AR114"/>
    <mergeCell ref="AS114:AW114"/>
    <mergeCell ref="AX114:BB114"/>
    <mergeCell ref="BC114:BG114"/>
    <mergeCell ref="BH114:BL114"/>
    <mergeCell ref="BM114:BQ114"/>
    <mergeCell ref="A114:B114"/>
    <mergeCell ref="C114:X114"/>
    <mergeCell ref="Y114:AC114"/>
    <mergeCell ref="AD114:AH114"/>
    <mergeCell ref="AI114:AM114"/>
    <mergeCell ref="A113:B113"/>
    <mergeCell ref="C113:BQ113"/>
    <mergeCell ref="C112:BQ112"/>
    <mergeCell ref="AS111:AW111"/>
    <mergeCell ref="AX111:BB111"/>
    <mergeCell ref="BC111:BG111"/>
    <mergeCell ref="BH111:BL111"/>
    <mergeCell ref="BM111:BQ111"/>
    <mergeCell ref="A112:B112"/>
    <mergeCell ref="A111:B111"/>
    <mergeCell ref="C111:X111"/>
    <mergeCell ref="Y111:AC111"/>
    <mergeCell ref="AD111:AH111"/>
    <mergeCell ref="AI111:AM111"/>
    <mergeCell ref="AN111:AR111"/>
    <mergeCell ref="C110:BQ110"/>
    <mergeCell ref="AS109:AW109"/>
    <mergeCell ref="AX109:BB109"/>
    <mergeCell ref="BC109:BG109"/>
    <mergeCell ref="BH109:BL109"/>
    <mergeCell ref="BM109:BQ109"/>
    <mergeCell ref="A110:B110"/>
    <mergeCell ref="A109:B109"/>
    <mergeCell ref="C109:X109"/>
    <mergeCell ref="Y109:AC109"/>
    <mergeCell ref="AD109:AH109"/>
    <mergeCell ref="AI109:AM109"/>
    <mergeCell ref="AN109:AR109"/>
    <mergeCell ref="C108:BQ108"/>
    <mergeCell ref="AS107:AW107"/>
    <mergeCell ref="AX107:BB107"/>
    <mergeCell ref="BC107:BG107"/>
    <mergeCell ref="BH107:BL107"/>
    <mergeCell ref="BM107:BQ107"/>
    <mergeCell ref="A108:B108"/>
    <mergeCell ref="A107:B107"/>
    <mergeCell ref="C107:X107"/>
    <mergeCell ref="Y107:AC107"/>
    <mergeCell ref="AD107:AH107"/>
    <mergeCell ref="AI107:AM107"/>
    <mergeCell ref="AN107:AR107"/>
    <mergeCell ref="AN106:AR106"/>
    <mergeCell ref="AS106:AW106"/>
    <mergeCell ref="AX106:BB106"/>
    <mergeCell ref="BC106:BG106"/>
    <mergeCell ref="BH106:BL106"/>
    <mergeCell ref="BM106:BQ106"/>
    <mergeCell ref="A106:B106"/>
    <mergeCell ref="C106:X106"/>
    <mergeCell ref="Y106:AC106"/>
    <mergeCell ref="AD106:AH106"/>
    <mergeCell ref="AI106:AM106"/>
    <mergeCell ref="A105:B105"/>
    <mergeCell ref="C105:BQ105"/>
    <mergeCell ref="AN104:AR104"/>
    <mergeCell ref="AS104:AW104"/>
    <mergeCell ref="AX104:BB104"/>
    <mergeCell ref="BC104:BG104"/>
    <mergeCell ref="BH104:BL104"/>
    <mergeCell ref="BM104:BQ104"/>
    <mergeCell ref="A104:B104"/>
    <mergeCell ref="C104:X104"/>
    <mergeCell ref="Y104:AC104"/>
    <mergeCell ref="AD104:AH104"/>
    <mergeCell ref="AI104:AM104"/>
    <mergeCell ref="A103:B103"/>
    <mergeCell ref="C103:BQ103"/>
    <mergeCell ref="AN102:AR102"/>
    <mergeCell ref="AS102:AW102"/>
    <mergeCell ref="AX102:BB102"/>
    <mergeCell ref="BC102:BG102"/>
    <mergeCell ref="BH102:BL102"/>
    <mergeCell ref="BM102:BQ102"/>
    <mergeCell ref="A102:B102"/>
    <mergeCell ref="C102:X102"/>
    <mergeCell ref="Y102:AC102"/>
    <mergeCell ref="AD102:AH102"/>
    <mergeCell ref="AI102:AM102"/>
    <mergeCell ref="A101:B101"/>
    <mergeCell ref="C101:BQ101"/>
    <mergeCell ref="AN100:AR100"/>
    <mergeCell ref="AS100:AW100"/>
    <mergeCell ref="AX100:BB100"/>
    <mergeCell ref="BC100:BG100"/>
    <mergeCell ref="BH100:BL100"/>
    <mergeCell ref="BM100:BQ100"/>
    <mergeCell ref="A100:B100"/>
    <mergeCell ref="C100:X100"/>
    <mergeCell ref="Y100:AC100"/>
    <mergeCell ref="AD100:AH100"/>
    <mergeCell ref="AI100:AM100"/>
    <mergeCell ref="A99:B99"/>
    <mergeCell ref="C99:BQ99"/>
    <mergeCell ref="AN98:AR98"/>
    <mergeCell ref="AS98:AW98"/>
    <mergeCell ref="AX98:BB98"/>
    <mergeCell ref="BC98:BG98"/>
    <mergeCell ref="BH98:BL98"/>
    <mergeCell ref="BM98:BQ98"/>
    <mergeCell ref="AS97:AW97"/>
    <mergeCell ref="AX97:BB97"/>
    <mergeCell ref="BC97:BG97"/>
    <mergeCell ref="BH97:BL97"/>
    <mergeCell ref="BM97:BQ97"/>
    <mergeCell ref="A98:B98"/>
    <mergeCell ref="C98:X98"/>
    <mergeCell ref="Y98:AC98"/>
    <mergeCell ref="AD98:AH98"/>
    <mergeCell ref="AI98:AM98"/>
    <mergeCell ref="A97:B97"/>
    <mergeCell ref="C97:X97"/>
    <mergeCell ref="Y97:AC97"/>
    <mergeCell ref="AD97:AH97"/>
    <mergeCell ref="AI97:AM97"/>
    <mergeCell ref="AN97:AR97"/>
    <mergeCell ref="C96:BQ96"/>
    <mergeCell ref="AS95:AW95"/>
    <mergeCell ref="AX95:BB95"/>
    <mergeCell ref="BC95:BG95"/>
    <mergeCell ref="BH95:BL95"/>
    <mergeCell ref="BM95:BQ95"/>
    <mergeCell ref="A96:B96"/>
    <mergeCell ref="A95:B95"/>
    <mergeCell ref="C95:X95"/>
    <mergeCell ref="Y95:AC95"/>
    <mergeCell ref="AD95:AH95"/>
    <mergeCell ref="AI95:AM95"/>
    <mergeCell ref="AN95:AR95"/>
    <mergeCell ref="C94:BQ94"/>
    <mergeCell ref="AS93:AW93"/>
    <mergeCell ref="AX93:BB93"/>
    <mergeCell ref="BC93:BG93"/>
    <mergeCell ref="BH93:BL93"/>
    <mergeCell ref="BM93:BQ93"/>
    <mergeCell ref="A94:B94"/>
    <mergeCell ref="A93:B93"/>
    <mergeCell ref="C93:X93"/>
    <mergeCell ref="Y93:AC93"/>
    <mergeCell ref="AD93:AH93"/>
    <mergeCell ref="AI93:AM93"/>
    <mergeCell ref="AN93:AR93"/>
    <mergeCell ref="C92:BQ92"/>
    <mergeCell ref="AS91:AW91"/>
    <mergeCell ref="AX91:BB91"/>
    <mergeCell ref="BC91:BG91"/>
    <mergeCell ref="BH91:BL91"/>
    <mergeCell ref="BM91:BQ91"/>
    <mergeCell ref="A92:B92"/>
    <mergeCell ref="A91:B91"/>
    <mergeCell ref="C91:X91"/>
    <mergeCell ref="Y91:AC91"/>
    <mergeCell ref="AD91:AH91"/>
    <mergeCell ref="AI91:AM91"/>
    <mergeCell ref="AN91:AR91"/>
    <mergeCell ref="AN90:AR90"/>
    <mergeCell ref="AS90:AW90"/>
    <mergeCell ref="AX90:BB90"/>
    <mergeCell ref="BC90:BG90"/>
    <mergeCell ref="BH90:BL90"/>
    <mergeCell ref="BM90:BQ90"/>
    <mergeCell ref="A90:B90"/>
    <mergeCell ref="C90:X90"/>
    <mergeCell ref="Y90:AC90"/>
    <mergeCell ref="AD90:AH90"/>
    <mergeCell ref="AI90:AM90"/>
    <mergeCell ref="A89:B89"/>
    <mergeCell ref="C89:BQ89"/>
    <mergeCell ref="AN88:AR88"/>
    <mergeCell ref="AS88:AW88"/>
    <mergeCell ref="AX88:BB88"/>
    <mergeCell ref="BC88:BG88"/>
    <mergeCell ref="BH88:BL88"/>
    <mergeCell ref="BM88:BQ88"/>
    <mergeCell ref="AS87:AW87"/>
    <mergeCell ref="AX87:BB87"/>
    <mergeCell ref="BC87:BG87"/>
    <mergeCell ref="BH87:BL87"/>
    <mergeCell ref="BM87:BQ87"/>
    <mergeCell ref="A88:B88"/>
    <mergeCell ref="C88:X88"/>
    <mergeCell ref="Y88:AC88"/>
    <mergeCell ref="AD88:AH88"/>
    <mergeCell ref="AI88:AM88"/>
    <mergeCell ref="A87:B87"/>
    <mergeCell ref="C87:X87"/>
    <mergeCell ref="Y87:AC87"/>
    <mergeCell ref="AD87:AH87"/>
    <mergeCell ref="AI87:AM87"/>
    <mergeCell ref="AN87:AR87"/>
    <mergeCell ref="C86:BQ86"/>
    <mergeCell ref="AS85:AW85"/>
    <mergeCell ref="AX85:BB85"/>
    <mergeCell ref="BC85:BG85"/>
    <mergeCell ref="BH85:BL85"/>
    <mergeCell ref="BM85:BQ85"/>
    <mergeCell ref="A86:B86"/>
    <mergeCell ref="A85:B85"/>
    <mergeCell ref="C85:X85"/>
    <mergeCell ref="Y85:AC85"/>
    <mergeCell ref="AD85:AH85"/>
    <mergeCell ref="AI85:AM85"/>
    <mergeCell ref="AN85:AR85"/>
    <mergeCell ref="C84:BQ84"/>
    <mergeCell ref="A84:B84"/>
    <mergeCell ref="A83:B83"/>
    <mergeCell ref="AN82:AR82"/>
    <mergeCell ref="AS82:AW82"/>
    <mergeCell ref="AX82:BB82"/>
    <mergeCell ref="BC82:BG82"/>
    <mergeCell ref="BH82:BL82"/>
    <mergeCell ref="BM82:BQ82"/>
    <mergeCell ref="AS81:AW81"/>
    <mergeCell ref="AX81:BB81"/>
    <mergeCell ref="BC81:BG81"/>
    <mergeCell ref="BH81:BL81"/>
    <mergeCell ref="BM81:BQ81"/>
    <mergeCell ref="A82:B82"/>
    <mergeCell ref="C82:X82"/>
    <mergeCell ref="Y82:AC82"/>
    <mergeCell ref="AD82:AH82"/>
    <mergeCell ref="AI82:AM82"/>
    <mergeCell ref="A81:B81"/>
    <mergeCell ref="C81:X81"/>
    <mergeCell ref="Y81:AC81"/>
    <mergeCell ref="AD81:AH81"/>
    <mergeCell ref="AI81:AM81"/>
    <mergeCell ref="AN81:AR81"/>
    <mergeCell ref="AS79:AW79"/>
    <mergeCell ref="AX79:BB79"/>
    <mergeCell ref="BC79:BG79"/>
    <mergeCell ref="BH79:BL79"/>
    <mergeCell ref="BM79:BQ79"/>
    <mergeCell ref="A80:B80"/>
    <mergeCell ref="A79:B79"/>
    <mergeCell ref="C79:X79"/>
    <mergeCell ref="Y79:AC79"/>
    <mergeCell ref="AD79:AH79"/>
    <mergeCell ref="AI79:AM79"/>
    <mergeCell ref="AN79:AR79"/>
    <mergeCell ref="AN78:AR78"/>
    <mergeCell ref="AS78:AW78"/>
    <mergeCell ref="AX78:BB78"/>
    <mergeCell ref="BC78:BG78"/>
    <mergeCell ref="BH78:BL78"/>
    <mergeCell ref="BM78:BQ78"/>
    <mergeCell ref="A78:B78"/>
    <mergeCell ref="C78:X78"/>
    <mergeCell ref="Y78:AC78"/>
    <mergeCell ref="AD78:AH78"/>
    <mergeCell ref="AI78:AM78"/>
    <mergeCell ref="A77:B77"/>
    <mergeCell ref="AN76:AR76"/>
    <mergeCell ref="AS76:AW76"/>
    <mergeCell ref="AX76:BB76"/>
    <mergeCell ref="BC76:BG76"/>
    <mergeCell ref="BH76:BL76"/>
    <mergeCell ref="BM76:BQ76"/>
    <mergeCell ref="AS75:AW75"/>
    <mergeCell ref="AX75:BB75"/>
    <mergeCell ref="BC75:BG75"/>
    <mergeCell ref="BH75:BL75"/>
    <mergeCell ref="BM75:BQ75"/>
    <mergeCell ref="A76:B76"/>
    <mergeCell ref="C76:X76"/>
    <mergeCell ref="Y76:AC76"/>
    <mergeCell ref="AD76:AH76"/>
    <mergeCell ref="AI76:AM76"/>
    <mergeCell ref="A75:B75"/>
    <mergeCell ref="C75:X75"/>
    <mergeCell ref="Y75:AC75"/>
    <mergeCell ref="AD75:AH75"/>
    <mergeCell ref="AI75:AM75"/>
    <mergeCell ref="AN75:AR75"/>
    <mergeCell ref="AS73:AW73"/>
    <mergeCell ref="AX73:BB73"/>
    <mergeCell ref="BC73:BG73"/>
    <mergeCell ref="BH73:BL73"/>
    <mergeCell ref="BM73:BQ73"/>
    <mergeCell ref="A74:B74"/>
    <mergeCell ref="A73:B73"/>
    <mergeCell ref="C73:X73"/>
    <mergeCell ref="Y73:AC73"/>
    <mergeCell ref="AD73:AH73"/>
    <mergeCell ref="AI73:AM73"/>
    <mergeCell ref="AN73:AR73"/>
    <mergeCell ref="AN72:AR72"/>
    <mergeCell ref="AS72:AW72"/>
    <mergeCell ref="AX72:BB72"/>
    <mergeCell ref="BC72:BG72"/>
    <mergeCell ref="BH72:BL72"/>
    <mergeCell ref="BM72:BQ72"/>
    <mergeCell ref="C32:BQ32"/>
    <mergeCell ref="C34:BQ34"/>
    <mergeCell ref="C36:BQ36"/>
    <mergeCell ref="C38:BQ38"/>
    <mergeCell ref="C40:BQ40"/>
    <mergeCell ref="A72:B72"/>
    <mergeCell ref="C72:X72"/>
    <mergeCell ref="Y72:AC72"/>
    <mergeCell ref="AD72:AH72"/>
    <mergeCell ref="AI72:AM72"/>
    <mergeCell ref="A40:B40"/>
    <mergeCell ref="AP39:AT39"/>
    <mergeCell ref="AU39:AY39"/>
    <mergeCell ref="AZ39:BC39"/>
    <mergeCell ref="BD39:BH39"/>
    <mergeCell ref="BI39:BM39"/>
    <mergeCell ref="BN39:BQ39"/>
    <mergeCell ref="A39:B39"/>
    <mergeCell ref="C39:Z39"/>
    <mergeCell ref="AA39:AE39"/>
    <mergeCell ref="AF39:AJ39"/>
    <mergeCell ref="AK39:AO39"/>
    <mergeCell ref="A38:B38"/>
    <mergeCell ref="AP37:AT37"/>
    <mergeCell ref="AU37:AY37"/>
    <mergeCell ref="AZ37:BC37"/>
    <mergeCell ref="BD37:BH37"/>
    <mergeCell ref="BI37:BM37"/>
    <mergeCell ref="BN37:BQ37"/>
    <mergeCell ref="A37:B37"/>
    <mergeCell ref="C37:Z37"/>
    <mergeCell ref="AA37:AE37"/>
    <mergeCell ref="AF37:AJ37"/>
    <mergeCell ref="AK37:AO37"/>
    <mergeCell ref="A36:B36"/>
    <mergeCell ref="AP35:AT35"/>
    <mergeCell ref="AU35:AY35"/>
    <mergeCell ref="AZ35:BC35"/>
    <mergeCell ref="BD35:BH35"/>
    <mergeCell ref="BI35:BM35"/>
    <mergeCell ref="BN35:BQ35"/>
    <mergeCell ref="A35:B35"/>
    <mergeCell ref="C35:Z35"/>
    <mergeCell ref="AA35:AE35"/>
    <mergeCell ref="AF35:AJ35"/>
    <mergeCell ref="AK35:AO35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3:AY33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63:BN63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44:BN44"/>
    <mergeCell ref="A42:BN42"/>
    <mergeCell ref="A60:BN60"/>
    <mergeCell ref="AZ30:BC30"/>
    <mergeCell ref="C45:R45"/>
    <mergeCell ref="BM68:BQ68"/>
    <mergeCell ref="BH68:BL68"/>
    <mergeCell ref="AD68:AH68"/>
    <mergeCell ref="AX68:BB68"/>
    <mergeCell ref="X46:AB46"/>
    <mergeCell ref="AC46:AH46"/>
    <mergeCell ref="BI46:BN46"/>
    <mergeCell ref="BD46:BH46"/>
    <mergeCell ref="AY46:BC46"/>
    <mergeCell ref="AI46:AM46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U17:BB17"/>
    <mergeCell ref="AN46:AR46"/>
    <mergeCell ref="AS46:AX46"/>
    <mergeCell ref="AU30:AY30"/>
    <mergeCell ref="A45:B45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67:BQ67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9:BL69"/>
    <mergeCell ref="BM69:BQ69"/>
    <mergeCell ref="BM70:BQ70"/>
    <mergeCell ref="BH70:BL70"/>
    <mergeCell ref="A28:B28"/>
    <mergeCell ref="AO2:BL6"/>
    <mergeCell ref="A7:BL7"/>
    <mergeCell ref="A8:BL8"/>
    <mergeCell ref="A9:BL9"/>
    <mergeCell ref="A23:BL23"/>
    <mergeCell ref="AX70:BB70"/>
    <mergeCell ref="AX69:BB69"/>
    <mergeCell ref="AS69:AW69"/>
    <mergeCell ref="AI70:AM70"/>
    <mergeCell ref="AN70:AR70"/>
    <mergeCell ref="AS70:AW70"/>
    <mergeCell ref="A29:B29"/>
    <mergeCell ref="AF29:AJ29"/>
    <mergeCell ref="AZ29:BC29"/>
    <mergeCell ref="AU29:AY29"/>
    <mergeCell ref="AA29:AE29"/>
    <mergeCell ref="C29:Z29"/>
    <mergeCell ref="AK29:AO29"/>
    <mergeCell ref="BD172:BH172"/>
    <mergeCell ref="BI172:BM172"/>
    <mergeCell ref="AP172:AT172"/>
    <mergeCell ref="AU172:AY172"/>
    <mergeCell ref="AZ172:BC172"/>
    <mergeCell ref="AK156:AO156"/>
    <mergeCell ref="AP156:AT156"/>
    <mergeCell ref="W273:AM273"/>
    <mergeCell ref="A71:B71"/>
    <mergeCell ref="AU156:AY156"/>
    <mergeCell ref="AZ156:BC156"/>
    <mergeCell ref="AZ157:BC157"/>
    <mergeCell ref="AZ158:BC158"/>
    <mergeCell ref="AK158:AO158"/>
    <mergeCell ref="AF172:AJ172"/>
    <mergeCell ref="BN172:BQ172"/>
    <mergeCell ref="AP278:BH278"/>
    <mergeCell ref="A277:V277"/>
    <mergeCell ref="W277:AM277"/>
    <mergeCell ref="AP277:BH277"/>
    <mergeCell ref="W278:AM278"/>
    <mergeCell ref="AP274:BH274"/>
    <mergeCell ref="W274:AM274"/>
    <mergeCell ref="A273:V273"/>
    <mergeCell ref="A173:B173"/>
    <mergeCell ref="A67:B68"/>
    <mergeCell ref="BC69:BG69"/>
    <mergeCell ref="Y70:AC70"/>
    <mergeCell ref="BC70:BG70"/>
    <mergeCell ref="BC68:BG68"/>
    <mergeCell ref="AD70:AH70"/>
    <mergeCell ref="AI69:AM69"/>
    <mergeCell ref="AS68:AW68"/>
    <mergeCell ref="AN68:AR68"/>
    <mergeCell ref="AI68:AM68"/>
    <mergeCell ref="AP273:BH273"/>
    <mergeCell ref="AN67:BB67"/>
    <mergeCell ref="A65:BQ65"/>
    <mergeCell ref="A70:B70"/>
    <mergeCell ref="AA173:AE173"/>
    <mergeCell ref="AF173:AJ173"/>
    <mergeCell ref="A69:B69"/>
    <mergeCell ref="Y68:AC68"/>
    <mergeCell ref="A153:BQ153"/>
    <mergeCell ref="A48:BN48"/>
    <mergeCell ref="S46:W46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45:AH45"/>
    <mergeCell ref="AI45:AX45"/>
    <mergeCell ref="AP28:AT28"/>
    <mergeCell ref="AU28:AY28"/>
    <mergeCell ref="AY45:BN45"/>
    <mergeCell ref="AZ28:BC28"/>
    <mergeCell ref="BD28:BH28"/>
    <mergeCell ref="BI29:BM29"/>
    <mergeCell ref="BD29:BH29"/>
    <mergeCell ref="BN29:BQ29"/>
    <mergeCell ref="A46:B46"/>
    <mergeCell ref="A47:B47"/>
    <mergeCell ref="C59:R59"/>
    <mergeCell ref="C46:R46"/>
    <mergeCell ref="A51:BN51"/>
    <mergeCell ref="A55:B55"/>
    <mergeCell ref="A56:B56"/>
    <mergeCell ref="S59:AH59"/>
    <mergeCell ref="AI59:AX59"/>
    <mergeCell ref="AY59:BN59"/>
    <mergeCell ref="A49:B49"/>
    <mergeCell ref="A52:B52"/>
    <mergeCell ref="AY47:BN47"/>
    <mergeCell ref="A57:B57"/>
    <mergeCell ref="C47:R47"/>
    <mergeCell ref="C49:R49"/>
    <mergeCell ref="C52:R52"/>
    <mergeCell ref="C54:R54"/>
    <mergeCell ref="C55:R55"/>
    <mergeCell ref="A54:B54"/>
    <mergeCell ref="S47:AH47"/>
    <mergeCell ref="S49:AH49"/>
    <mergeCell ref="S52:AH52"/>
    <mergeCell ref="S54:AH54"/>
    <mergeCell ref="A53:XFD53"/>
    <mergeCell ref="AI47:AX47"/>
    <mergeCell ref="AI49:AX49"/>
    <mergeCell ref="AI52:AX52"/>
    <mergeCell ref="AI54:AX54"/>
    <mergeCell ref="AY49:BN49"/>
    <mergeCell ref="AI56:AX56"/>
    <mergeCell ref="AI57:AX57"/>
    <mergeCell ref="A59:B59"/>
    <mergeCell ref="C56:R56"/>
    <mergeCell ref="C57:R57"/>
    <mergeCell ref="S55:AH55"/>
    <mergeCell ref="S56:AH56"/>
    <mergeCell ref="S57:AH57"/>
    <mergeCell ref="A58:BN58"/>
    <mergeCell ref="A62:B62"/>
    <mergeCell ref="C61:R61"/>
    <mergeCell ref="C62:R62"/>
    <mergeCell ref="A61:B61"/>
    <mergeCell ref="AY57:BN57"/>
    <mergeCell ref="AY52:BN52"/>
    <mergeCell ref="AY54:BN54"/>
    <mergeCell ref="AY55:BN55"/>
    <mergeCell ref="AY56:BN56"/>
    <mergeCell ref="AI55:AX55"/>
    <mergeCell ref="AY62:BN62"/>
    <mergeCell ref="S62:AH62"/>
    <mergeCell ref="AI61:AX61"/>
    <mergeCell ref="AI62:AX62"/>
    <mergeCell ref="S61:AH61"/>
    <mergeCell ref="AY61:BN61"/>
    <mergeCell ref="A154:BQ154"/>
    <mergeCell ref="A155:B156"/>
    <mergeCell ref="C155:Z156"/>
    <mergeCell ref="AA155:AO155"/>
    <mergeCell ref="AP155:BC155"/>
    <mergeCell ref="BD155:BQ155"/>
    <mergeCell ref="AA156:AE156"/>
    <mergeCell ref="AF156:AJ156"/>
    <mergeCell ref="BD156:BH156"/>
    <mergeCell ref="BI156:BM156"/>
    <mergeCell ref="BN156:BQ156"/>
    <mergeCell ref="A157:B157"/>
    <mergeCell ref="C157:Z157"/>
    <mergeCell ref="AA157:AE157"/>
    <mergeCell ref="AF157:AJ157"/>
    <mergeCell ref="AK157:AO157"/>
    <mergeCell ref="AP157:AT157"/>
    <mergeCell ref="AU157:AY157"/>
    <mergeCell ref="BD157:BH157"/>
    <mergeCell ref="BI157:BM157"/>
    <mergeCell ref="AP158:AT158"/>
    <mergeCell ref="AU158:AY158"/>
    <mergeCell ref="A158:B158"/>
    <mergeCell ref="C158:Z158"/>
    <mergeCell ref="AA158:AE158"/>
    <mergeCell ref="AF158:AJ158"/>
    <mergeCell ref="BN159:BQ159"/>
    <mergeCell ref="BD159:BH159"/>
    <mergeCell ref="BI158:BM158"/>
    <mergeCell ref="BN158:BQ158"/>
    <mergeCell ref="BN157:BQ157"/>
    <mergeCell ref="BD158:BH158"/>
    <mergeCell ref="AA172:AE172"/>
    <mergeCell ref="AK159:AO159"/>
    <mergeCell ref="AP159:AT159"/>
    <mergeCell ref="AU159:AY159"/>
    <mergeCell ref="AZ159:BC159"/>
    <mergeCell ref="BI159:BM159"/>
    <mergeCell ref="AK172:AO172"/>
    <mergeCell ref="AU160:AY160"/>
    <mergeCell ref="AZ160:BC160"/>
    <mergeCell ref="BD160:BH160"/>
    <mergeCell ref="BI173:BM173"/>
    <mergeCell ref="A159:B159"/>
    <mergeCell ref="C159:Z159"/>
    <mergeCell ref="AK173:AO173"/>
    <mergeCell ref="AP173:AT173"/>
    <mergeCell ref="AA159:AE159"/>
    <mergeCell ref="AF159:AJ159"/>
    <mergeCell ref="C173:Z173"/>
    <mergeCell ref="A172:B172"/>
    <mergeCell ref="C172:Z172"/>
    <mergeCell ref="AA242:AH242"/>
    <mergeCell ref="AI242:AP242"/>
    <mergeCell ref="AQ242:AX242"/>
    <mergeCell ref="AY242:BF242"/>
    <mergeCell ref="AU173:AY173"/>
    <mergeCell ref="AZ173:BC173"/>
    <mergeCell ref="BD173:BH173"/>
    <mergeCell ref="AU174:AY174"/>
    <mergeCell ref="AZ174:BC174"/>
    <mergeCell ref="BD174:BH174"/>
    <mergeCell ref="A243:B243"/>
    <mergeCell ref="C243:R243"/>
    <mergeCell ref="S243:W243"/>
    <mergeCell ref="X243:AB243"/>
    <mergeCell ref="BN173:BQ173"/>
    <mergeCell ref="A240:BQ240"/>
    <mergeCell ref="A241:BN241"/>
    <mergeCell ref="A242:B242"/>
    <mergeCell ref="C242:R242"/>
    <mergeCell ref="S242:Z242"/>
    <mergeCell ref="AY243:BC243"/>
    <mergeCell ref="BD243:BH243"/>
    <mergeCell ref="BI243:BN243"/>
    <mergeCell ref="A245:B245"/>
    <mergeCell ref="C245:R245"/>
    <mergeCell ref="A244:B244"/>
    <mergeCell ref="AC243:AH243"/>
    <mergeCell ref="AI243:AM243"/>
    <mergeCell ref="AN243:AR243"/>
    <mergeCell ref="AS243:AX243"/>
    <mergeCell ref="AI248:AP248"/>
    <mergeCell ref="A247:B247"/>
    <mergeCell ref="C247:R247"/>
    <mergeCell ref="A246:B246"/>
    <mergeCell ref="C246:R246"/>
    <mergeCell ref="S246:Z246"/>
    <mergeCell ref="AI246:AP246"/>
    <mergeCell ref="A249:B249"/>
    <mergeCell ref="C249:R249"/>
    <mergeCell ref="S249:Z249"/>
    <mergeCell ref="AA249:AH249"/>
    <mergeCell ref="A248:B248"/>
    <mergeCell ref="C248:R248"/>
    <mergeCell ref="AI254:AP254"/>
    <mergeCell ref="A254:B254"/>
    <mergeCell ref="AY254:BF254"/>
    <mergeCell ref="BG254:BN254"/>
    <mergeCell ref="S255:Z255"/>
    <mergeCell ref="AA255:AH255"/>
    <mergeCell ref="AY255:BF255"/>
    <mergeCell ref="BG255:BN255"/>
    <mergeCell ref="A257:B257"/>
    <mergeCell ref="C257:R257"/>
    <mergeCell ref="A256:B256"/>
    <mergeCell ref="C256:R256"/>
    <mergeCell ref="C254:R254"/>
    <mergeCell ref="AQ254:AX254"/>
    <mergeCell ref="A255:B255"/>
    <mergeCell ref="C255:R255"/>
    <mergeCell ref="S254:Z254"/>
    <mergeCell ref="AA254:AH254"/>
    <mergeCell ref="BG242:BN242"/>
    <mergeCell ref="S245:Z245"/>
    <mergeCell ref="AI245:AP245"/>
    <mergeCell ref="AQ245:AX245"/>
    <mergeCell ref="AY245:BF245"/>
    <mergeCell ref="BG245:BN245"/>
    <mergeCell ref="AQ244:AX244"/>
    <mergeCell ref="AY244:BF244"/>
    <mergeCell ref="BG244:BN244"/>
    <mergeCell ref="AA245:AH245"/>
    <mergeCell ref="AY247:BF247"/>
    <mergeCell ref="BG247:BN247"/>
    <mergeCell ref="AI247:AP247"/>
    <mergeCell ref="AQ247:AX247"/>
    <mergeCell ref="C244:R244"/>
    <mergeCell ref="S244:Z244"/>
    <mergeCell ref="AA244:AH244"/>
    <mergeCell ref="AI244:AP244"/>
    <mergeCell ref="AY249:BF249"/>
    <mergeCell ref="BG249:BN249"/>
    <mergeCell ref="S248:Z248"/>
    <mergeCell ref="AA248:AH248"/>
    <mergeCell ref="AQ246:AX246"/>
    <mergeCell ref="AY246:BF246"/>
    <mergeCell ref="BG246:BN246"/>
    <mergeCell ref="S247:Z247"/>
    <mergeCell ref="AA246:AH246"/>
    <mergeCell ref="AA247:AH247"/>
    <mergeCell ref="A251:B251"/>
    <mergeCell ref="C251:R251"/>
    <mergeCell ref="S251:Z251"/>
    <mergeCell ref="AA251:AH251"/>
    <mergeCell ref="AI249:AP249"/>
    <mergeCell ref="AQ248:AX248"/>
    <mergeCell ref="AQ249:AX249"/>
    <mergeCell ref="A250:BN250"/>
    <mergeCell ref="AY248:BF248"/>
    <mergeCell ref="BG248:BN248"/>
    <mergeCell ref="AI256:AP256"/>
    <mergeCell ref="AQ256:AX256"/>
    <mergeCell ref="AI255:AP255"/>
    <mergeCell ref="AQ255:AX255"/>
    <mergeCell ref="AY251:BF251"/>
    <mergeCell ref="BG251:BN251"/>
    <mergeCell ref="A252:BN252"/>
    <mergeCell ref="A253:BN253"/>
    <mergeCell ref="AI251:AP251"/>
    <mergeCell ref="AQ251:AX251"/>
    <mergeCell ref="AY256:BF256"/>
    <mergeCell ref="BG256:BN256"/>
    <mergeCell ref="S257:Z257"/>
    <mergeCell ref="AA257:AH257"/>
    <mergeCell ref="AI257:AP257"/>
    <mergeCell ref="AQ257:AX257"/>
    <mergeCell ref="AY257:BF257"/>
    <mergeCell ref="BG257:BN257"/>
    <mergeCell ref="S256:Z256"/>
    <mergeCell ref="AA256:AH256"/>
    <mergeCell ref="A264:O264"/>
    <mergeCell ref="A265:BN265"/>
    <mergeCell ref="A266:O266"/>
    <mergeCell ref="A259:BQ259"/>
    <mergeCell ref="A260:BN260"/>
    <mergeCell ref="A261:BQ261"/>
    <mergeCell ref="A262:BN262"/>
    <mergeCell ref="AY50:BN50"/>
    <mergeCell ref="A50:B50"/>
    <mergeCell ref="C50:R50"/>
    <mergeCell ref="S50:AH50"/>
    <mergeCell ref="AI50:AX50"/>
    <mergeCell ref="A271:BN271"/>
    <mergeCell ref="A267:BN267"/>
    <mergeCell ref="A268:O268"/>
    <mergeCell ref="A269:BN269"/>
    <mergeCell ref="A270:O270"/>
    <mergeCell ref="A150:BQ150"/>
    <mergeCell ref="A151:BN151"/>
    <mergeCell ref="C67:X68"/>
    <mergeCell ref="C69:X69"/>
    <mergeCell ref="C70:X70"/>
    <mergeCell ref="AD69:AH69"/>
    <mergeCell ref="AN69:AR69"/>
    <mergeCell ref="Y67:AM67"/>
    <mergeCell ref="Y69:AC69"/>
  </mergeCells>
  <phoneticPr fontId="0" type="noConversion"/>
  <conditionalFormatting sqref="C71:C148">
    <cfRule type="cellIs" dxfId="1" priority="1" stopIfTrue="1" operator="equal">
      <formula>$C70</formula>
    </cfRule>
  </conditionalFormatting>
  <conditionalFormatting sqref="A61:B62 A271 A251:B251 A267 A49:B50 A254:B257 A260 A262 A265 A269 A47:B47 A59:B59 A52:B52 A54:B57 A245:B249 A151 A71:B148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КПК0110150</vt:lpstr>
      <vt:lpstr>КПК0110150!Область_печати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2026-01-22T08:34:46Z</dcterms:modified>
</cp:coreProperties>
</file>